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etod_Knigi\Lab_Excel_English_2020_print\"/>
    </mc:Choice>
  </mc:AlternateContent>
  <bookViews>
    <workbookView xWindow="0" yWindow="0" windowWidth="23040" windowHeight="9096" activeTab="7"/>
  </bookViews>
  <sheets>
    <sheet name="ЛР4.1" sheetId="1" r:id="rId1"/>
    <sheet name="ЛР4.2" sheetId="2" r:id="rId2"/>
    <sheet name="ЛР5.2" sheetId="3" r:id="rId3"/>
    <sheet name="ЛР5.6" sheetId="4" r:id="rId4"/>
    <sheet name="ЛР6.1" sheetId="5" r:id="rId5"/>
    <sheet name="ЛР6.2" sheetId="6" r:id="rId6"/>
    <sheet name="ЛР6.3 " sheetId="7" r:id="rId7"/>
    <sheet name="ЛР7.2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7" l="1"/>
  <c r="A9" i="7"/>
  <c r="B18" i="7"/>
  <c r="B17" i="7"/>
  <c r="B16" i="7"/>
  <c r="A16" i="7"/>
  <c r="B15" i="7"/>
  <c r="A15" i="7"/>
  <c r="B14" i="7"/>
  <c r="A14" i="7"/>
  <c r="B13" i="7"/>
  <c r="A13" i="7"/>
  <c r="D12" i="7"/>
  <c r="B12" i="7"/>
  <c r="A12" i="7"/>
  <c r="B8" i="7"/>
  <c r="A8" i="7"/>
  <c r="B7" i="7"/>
  <c r="A7" i="7"/>
  <c r="B6" i="7"/>
  <c r="A6" i="7"/>
  <c r="B5" i="7"/>
  <c r="A5" i="7"/>
  <c r="B4" i="7"/>
  <c r="A4" i="7"/>
  <c r="D3" i="7"/>
  <c r="B3" i="7"/>
  <c r="A3" i="7"/>
  <c r="B4" i="4" l="1"/>
  <c r="B3" i="4"/>
</calcChain>
</file>

<file path=xl/sharedStrings.xml><?xml version="1.0" encoding="utf-8"?>
<sst xmlns="http://schemas.openxmlformats.org/spreadsheetml/2006/main" count="71" uniqueCount="46">
  <si>
    <t xml:space="preserve">τ, c </t>
  </si>
  <si>
    <t>N</t>
  </si>
  <si>
    <t xml:space="preserve"> t, с </t>
  </si>
  <si>
    <t xml:space="preserve"> А, °</t>
  </si>
  <si>
    <t>Положення 1</t>
  </si>
  <si>
    <t>Положення 2</t>
  </si>
  <si>
    <t>C, пФ</t>
  </si>
  <si>
    <t>ν(рез), МГц</t>
  </si>
  <si>
    <t>ν, МГц</t>
  </si>
  <si>
    <t>I, mA</t>
  </si>
  <si>
    <r>
      <rPr>
        <i/>
        <sz val="11"/>
        <color theme="1"/>
        <rFont val="Times New Roman"/>
        <family val="1"/>
        <charset val="204"/>
      </rPr>
      <t>l</t>
    </r>
    <r>
      <rPr>
        <sz val="11"/>
        <color theme="1"/>
        <rFont val="Times New Roman"/>
        <family val="1"/>
        <charset val="204"/>
      </rPr>
      <t>=1см</t>
    </r>
  </si>
  <si>
    <t>Тип гратки</t>
  </si>
  <si>
    <t xml:space="preserve">Відстань до максимумів </t>
  </si>
  <si>
    <t>N1</t>
  </si>
  <si>
    <t>d1, м</t>
  </si>
  <si>
    <r>
      <rPr>
        <i/>
        <sz val="11"/>
        <color theme="1"/>
        <rFont val="Times New Roman"/>
        <family val="1"/>
        <charset val="204"/>
      </rPr>
      <t>l</t>
    </r>
    <r>
      <rPr>
        <sz val="11"/>
        <color theme="1"/>
        <rFont val="Times New Roman"/>
        <family val="1"/>
        <charset val="204"/>
      </rPr>
      <t xml:space="preserve">1, м </t>
    </r>
  </si>
  <si>
    <r>
      <rPr>
        <i/>
        <sz val="11"/>
        <color theme="1"/>
        <rFont val="Times New Roman"/>
        <family val="1"/>
        <charset val="204"/>
      </rPr>
      <t>l</t>
    </r>
    <r>
      <rPr>
        <sz val="11"/>
        <color theme="1"/>
        <rFont val="Times New Roman"/>
        <family val="1"/>
        <charset val="204"/>
      </rPr>
      <t xml:space="preserve">2, м </t>
    </r>
  </si>
  <si>
    <r>
      <rPr>
        <i/>
        <sz val="11"/>
        <color theme="1"/>
        <rFont val="Times New Roman"/>
        <family val="1"/>
        <charset val="204"/>
      </rPr>
      <t>l</t>
    </r>
    <r>
      <rPr>
        <sz val="11"/>
        <color theme="1"/>
        <rFont val="Times New Roman"/>
        <family val="1"/>
        <charset val="204"/>
      </rPr>
      <t xml:space="preserve">3, м </t>
    </r>
  </si>
  <si>
    <t>Синій</t>
  </si>
  <si>
    <t>Оранжевий</t>
  </si>
  <si>
    <t xml:space="preserve">V, Гц </t>
  </si>
  <si>
    <t>Ur, В</t>
  </si>
  <si>
    <t>t, °C</t>
  </si>
  <si>
    <t xml:space="preserve"> R, Ом</t>
  </si>
  <si>
    <t>U,B</t>
  </si>
  <si>
    <t>Режим прямого струму</t>
  </si>
  <si>
    <t>Режим оберненого струму</t>
  </si>
  <si>
    <t xml:space="preserve"> I∙10^-6, А</t>
  </si>
  <si>
    <t xml:space="preserve"> I*10^-3, А</t>
  </si>
  <si>
    <t>r,м</t>
  </si>
  <si>
    <t>j,кд</t>
  </si>
  <si>
    <t>S,м^2</t>
  </si>
  <si>
    <t>cos(0)</t>
  </si>
  <si>
    <t>cos(60)</t>
  </si>
  <si>
    <t>I, А</t>
  </si>
  <si>
    <t>Кількість импульсів, N</t>
  </si>
  <si>
    <r>
      <t>Інтенсивність, I</t>
    </r>
    <r>
      <rPr>
        <sz val="6"/>
        <color theme="1"/>
        <rFont val="Calibri"/>
        <family val="2"/>
        <charset val="204"/>
        <scheme val="minor"/>
      </rPr>
      <t>сер</t>
    </r>
    <r>
      <rPr>
        <sz val="11"/>
        <color theme="1"/>
        <rFont val="Calibri"/>
        <family val="2"/>
        <scheme val="minor"/>
      </rPr>
      <t>, імп/с</t>
    </r>
  </si>
  <si>
    <r>
      <t>Середнє значення інтенсивності, I</t>
    </r>
    <r>
      <rPr>
        <sz val="6"/>
        <color theme="1"/>
        <rFont val="Calibri"/>
        <family val="2"/>
        <charset val="204"/>
        <scheme val="minor"/>
      </rPr>
      <t>сер</t>
    </r>
    <r>
      <rPr>
        <sz val="11"/>
        <color theme="1"/>
        <rFont val="Calibri"/>
        <family val="2"/>
        <scheme val="minor"/>
      </rPr>
      <t>, імп/с</t>
    </r>
  </si>
  <si>
    <t>Фон</t>
  </si>
  <si>
    <t>Джерело</t>
  </si>
  <si>
    <t>Дерево</t>
  </si>
  <si>
    <t>0.045</t>
  </si>
  <si>
    <t>Залізо</t>
  </si>
  <si>
    <t>0.005</t>
  </si>
  <si>
    <t>Бетон</t>
  </si>
  <si>
    <t>Товщина матеріалу, x,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</si>
</sst>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E+00"/>
    <numFmt numFmtId="166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Border="1" applyAlignment="1"/>
    <xf numFmtId="0" fontId="0" fillId="0" borderId="0" xfId="0" applyBorder="1"/>
    <xf numFmtId="0" fontId="0" fillId="0" borderId="0" xfId="0" applyBorder="1" applyAlignment="1">
      <alignment vertical="center"/>
    </xf>
    <xf numFmtId="164" fontId="0" fillId="0" borderId="0" xfId="0" applyNumberForma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/>
    </xf>
    <xf numFmtId="2" fontId="0" fillId="0" borderId="0" xfId="0" applyNumberFormat="1" applyBorder="1"/>
    <xf numFmtId="2" fontId="0" fillId="0" borderId="0" xfId="0" applyNumberFormat="1" applyBorder="1" applyAlignme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/>
    <xf numFmtId="2" fontId="0" fillId="0" borderId="0" xfId="0" applyNumberFormat="1" applyBorder="1" applyAlignment="1">
      <alignment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165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11" fontId="0" fillId="0" borderId="13" xfId="0" applyNumberFormat="1" applyBorder="1" applyAlignment="1">
      <alignment horizontal="center" vertical="center"/>
    </xf>
    <xf numFmtId="11" fontId="0" fillId="0" borderId="15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D24" sqref="D24"/>
    </sheetView>
  </sheetViews>
  <sheetFormatPr defaultRowHeight="14.4" x14ac:dyDescent="0.3"/>
  <sheetData>
    <row r="1" spans="1:4" x14ac:dyDescent="0.3">
      <c r="A1" s="42" t="s">
        <v>4</v>
      </c>
      <c r="B1" s="42"/>
      <c r="C1" s="42"/>
      <c r="D1" s="42"/>
    </row>
    <row r="2" spans="1:4" x14ac:dyDescent="0.3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3">
      <c r="A3" s="41">
        <v>30</v>
      </c>
      <c r="B3" s="41">
        <v>18</v>
      </c>
      <c r="C3" s="1">
        <v>10</v>
      </c>
      <c r="D3" s="2">
        <v>9</v>
      </c>
    </row>
    <row r="4" spans="1:4" x14ac:dyDescent="0.3">
      <c r="A4" s="41"/>
      <c r="B4" s="41"/>
      <c r="C4" s="1">
        <v>20</v>
      </c>
      <c r="D4" s="2">
        <v>7.5</v>
      </c>
    </row>
    <row r="5" spans="1:4" x14ac:dyDescent="0.3">
      <c r="A5" s="41"/>
      <c r="B5" s="41"/>
      <c r="C5" s="1">
        <v>30</v>
      </c>
      <c r="D5" s="2">
        <v>5.7</v>
      </c>
    </row>
    <row r="6" spans="1:4" x14ac:dyDescent="0.3">
      <c r="A6" s="41"/>
      <c r="B6" s="41"/>
      <c r="C6" s="1">
        <v>40</v>
      </c>
      <c r="D6" s="2">
        <v>5</v>
      </c>
    </row>
    <row r="7" spans="1:4" x14ac:dyDescent="0.3">
      <c r="A7" s="41"/>
      <c r="B7" s="41"/>
      <c r="C7" s="1">
        <v>50</v>
      </c>
      <c r="D7" s="2">
        <v>3.8</v>
      </c>
    </row>
    <row r="8" spans="1:4" x14ac:dyDescent="0.3">
      <c r="A8" s="41"/>
      <c r="B8" s="41"/>
      <c r="C8" s="1">
        <v>60</v>
      </c>
      <c r="D8" s="2">
        <v>3</v>
      </c>
    </row>
    <row r="9" spans="1:4" x14ac:dyDescent="0.3">
      <c r="A9" s="41"/>
      <c r="B9" s="41"/>
      <c r="C9" s="1">
        <v>70</v>
      </c>
      <c r="D9" s="2">
        <v>2.2000000000000002</v>
      </c>
    </row>
    <row r="10" spans="1:4" x14ac:dyDescent="0.3">
      <c r="A10" s="41"/>
      <c r="B10" s="41"/>
      <c r="C10" s="1">
        <v>80</v>
      </c>
      <c r="D10" s="2">
        <v>1.7</v>
      </c>
    </row>
    <row r="13" spans="1:4" x14ac:dyDescent="0.3">
      <c r="A13" s="42" t="s">
        <v>5</v>
      </c>
      <c r="B13" s="42"/>
      <c r="C13" s="42"/>
      <c r="D13" s="42"/>
    </row>
    <row r="14" spans="1:4" x14ac:dyDescent="0.3">
      <c r="A14" s="1" t="s">
        <v>0</v>
      </c>
      <c r="B14" s="1" t="s">
        <v>1</v>
      </c>
      <c r="C14" s="1" t="s">
        <v>2</v>
      </c>
      <c r="D14" s="1" t="s">
        <v>3</v>
      </c>
    </row>
    <row r="15" spans="1:4" x14ac:dyDescent="0.3">
      <c r="A15" s="41">
        <v>30</v>
      </c>
      <c r="B15" s="41">
        <v>21</v>
      </c>
      <c r="C15" s="1">
        <v>10</v>
      </c>
      <c r="D15" s="2">
        <v>8.5</v>
      </c>
    </row>
    <row r="16" spans="1:4" x14ac:dyDescent="0.3">
      <c r="A16" s="41"/>
      <c r="B16" s="41"/>
      <c r="C16" s="1">
        <v>20</v>
      </c>
      <c r="D16" s="2">
        <v>6.8</v>
      </c>
    </row>
    <row r="17" spans="1:4" x14ac:dyDescent="0.3">
      <c r="A17" s="41"/>
      <c r="B17" s="41"/>
      <c r="C17" s="1">
        <v>30</v>
      </c>
      <c r="D17" s="2">
        <v>4.5999999999999996</v>
      </c>
    </row>
    <row r="18" spans="1:4" x14ac:dyDescent="0.3">
      <c r="A18" s="41"/>
      <c r="B18" s="41"/>
      <c r="C18" s="1">
        <v>40</v>
      </c>
      <c r="D18" s="2">
        <v>4</v>
      </c>
    </row>
    <row r="19" spans="1:4" x14ac:dyDescent="0.3">
      <c r="A19" s="41"/>
      <c r="B19" s="41"/>
      <c r="C19" s="1">
        <v>50</v>
      </c>
      <c r="D19" s="2">
        <v>2.5</v>
      </c>
    </row>
    <row r="20" spans="1:4" x14ac:dyDescent="0.3">
      <c r="A20" s="41"/>
      <c r="B20" s="41"/>
      <c r="C20" s="1">
        <v>60</v>
      </c>
      <c r="D20" s="2">
        <v>1.3</v>
      </c>
    </row>
    <row r="21" spans="1:4" x14ac:dyDescent="0.3">
      <c r="A21" s="41"/>
      <c r="B21" s="41"/>
      <c r="C21" s="1"/>
      <c r="D21" s="2"/>
    </row>
    <row r="22" spans="1:4" x14ac:dyDescent="0.3">
      <c r="A22" s="41"/>
      <c r="B22" s="41"/>
      <c r="C22" s="1"/>
      <c r="D22" s="2"/>
    </row>
  </sheetData>
  <mergeCells count="6">
    <mergeCell ref="A3:A10"/>
    <mergeCell ref="B3:B10"/>
    <mergeCell ref="A1:D1"/>
    <mergeCell ref="A13:D13"/>
    <mergeCell ref="A15:A22"/>
    <mergeCell ref="B15:B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D23" sqref="D23"/>
    </sheetView>
  </sheetViews>
  <sheetFormatPr defaultRowHeight="14.4" x14ac:dyDescent="0.3"/>
  <sheetData>
    <row r="1" spans="1:4" x14ac:dyDescent="0.3">
      <c r="A1" s="42" t="s">
        <v>4</v>
      </c>
      <c r="B1" s="42"/>
      <c r="C1" s="42"/>
      <c r="D1" s="42"/>
    </row>
    <row r="2" spans="1:4" x14ac:dyDescent="0.3">
      <c r="A2" s="1" t="s">
        <v>6</v>
      </c>
      <c r="B2" s="1" t="s">
        <v>7</v>
      </c>
      <c r="C2" s="1" t="s">
        <v>8</v>
      </c>
      <c r="D2" s="1" t="s">
        <v>9</v>
      </c>
    </row>
    <row r="3" spans="1:4" x14ac:dyDescent="0.3">
      <c r="A3" s="41">
        <v>200</v>
      </c>
      <c r="B3" s="41">
        <v>1</v>
      </c>
      <c r="C3" s="2">
        <v>0.7</v>
      </c>
      <c r="D3" s="2">
        <v>200</v>
      </c>
    </row>
    <row r="4" spans="1:4" x14ac:dyDescent="0.3">
      <c r="A4" s="41"/>
      <c r="B4" s="41"/>
      <c r="C4" s="2">
        <v>0.8</v>
      </c>
      <c r="D4" s="2">
        <v>275</v>
      </c>
    </row>
    <row r="5" spans="1:4" x14ac:dyDescent="0.3">
      <c r="A5" s="41"/>
      <c r="B5" s="41"/>
      <c r="C5" s="2">
        <v>0.9</v>
      </c>
      <c r="D5" s="2">
        <v>350</v>
      </c>
    </row>
    <row r="6" spans="1:4" x14ac:dyDescent="0.3">
      <c r="A6" s="41"/>
      <c r="B6" s="41"/>
      <c r="C6" s="2">
        <v>1</v>
      </c>
      <c r="D6" s="2">
        <v>410</v>
      </c>
    </row>
    <row r="7" spans="1:4" x14ac:dyDescent="0.3">
      <c r="A7" s="41"/>
      <c r="B7" s="41"/>
      <c r="C7" s="2">
        <v>1.2</v>
      </c>
      <c r="D7" s="2">
        <v>120</v>
      </c>
    </row>
    <row r="8" spans="1:4" x14ac:dyDescent="0.3">
      <c r="A8" s="41"/>
      <c r="B8" s="41"/>
      <c r="C8" s="2">
        <v>1.3</v>
      </c>
      <c r="D8" s="2">
        <v>50</v>
      </c>
    </row>
    <row r="9" spans="1:4" x14ac:dyDescent="0.3">
      <c r="A9" s="41"/>
      <c r="B9" s="41"/>
      <c r="C9" s="2">
        <v>1.4</v>
      </c>
      <c r="D9" s="2">
        <v>40</v>
      </c>
    </row>
    <row r="10" spans="1:4" x14ac:dyDescent="0.3">
      <c r="A10" s="41"/>
      <c r="B10" s="41"/>
      <c r="C10" s="2"/>
      <c r="D10" s="2"/>
    </row>
    <row r="13" spans="1:4" x14ac:dyDescent="0.3">
      <c r="A13" s="42" t="s">
        <v>5</v>
      </c>
      <c r="B13" s="42"/>
      <c r="C13" s="42"/>
      <c r="D13" s="42"/>
    </row>
    <row r="14" spans="1:4" x14ac:dyDescent="0.3">
      <c r="A14" s="1" t="s">
        <v>6</v>
      </c>
      <c r="B14" s="1" t="s">
        <v>7</v>
      </c>
      <c r="C14" s="1" t="s">
        <v>8</v>
      </c>
      <c r="D14" s="1" t="s">
        <v>9</v>
      </c>
    </row>
    <row r="15" spans="1:4" x14ac:dyDescent="0.3">
      <c r="A15" s="41">
        <v>350</v>
      </c>
      <c r="B15" s="41">
        <v>0.9</v>
      </c>
      <c r="C15" s="2">
        <v>0.7</v>
      </c>
      <c r="D15" s="2">
        <v>275</v>
      </c>
    </row>
    <row r="16" spans="1:4" x14ac:dyDescent="0.3">
      <c r="A16" s="41"/>
      <c r="B16" s="41"/>
      <c r="C16" s="2">
        <v>0.8</v>
      </c>
      <c r="D16" s="2">
        <v>460</v>
      </c>
    </row>
    <row r="17" spans="1:4" x14ac:dyDescent="0.3">
      <c r="A17" s="41"/>
      <c r="B17" s="41"/>
      <c r="C17" s="2">
        <v>0.9</v>
      </c>
      <c r="D17" s="2">
        <v>480</v>
      </c>
    </row>
    <row r="18" spans="1:4" x14ac:dyDescent="0.3">
      <c r="A18" s="41"/>
      <c r="B18" s="41"/>
      <c r="C18" s="2">
        <v>1</v>
      </c>
      <c r="D18" s="2">
        <v>230</v>
      </c>
    </row>
    <row r="19" spans="1:4" x14ac:dyDescent="0.3">
      <c r="A19" s="41"/>
      <c r="B19" s="41"/>
      <c r="C19" s="2">
        <v>1.2</v>
      </c>
      <c r="D19" s="2">
        <v>30</v>
      </c>
    </row>
    <row r="20" spans="1:4" x14ac:dyDescent="0.3">
      <c r="A20" s="41"/>
      <c r="B20" s="41"/>
      <c r="C20" s="2">
        <v>1.3</v>
      </c>
      <c r="D20" s="2">
        <v>25</v>
      </c>
    </row>
    <row r="21" spans="1:4" x14ac:dyDescent="0.3">
      <c r="A21" s="41"/>
      <c r="B21" s="41"/>
      <c r="C21" s="2">
        <v>1.4</v>
      </c>
      <c r="D21" s="2">
        <v>23</v>
      </c>
    </row>
    <row r="22" spans="1:4" x14ac:dyDescent="0.3">
      <c r="A22" s="41"/>
      <c r="B22" s="41"/>
      <c r="C22" s="2"/>
      <c r="D22" s="2"/>
    </row>
  </sheetData>
  <mergeCells count="6">
    <mergeCell ref="A1:D1"/>
    <mergeCell ref="A3:A10"/>
    <mergeCell ref="B3:B10"/>
    <mergeCell ref="A13:D13"/>
    <mergeCell ref="A15:A22"/>
    <mergeCell ref="B15:B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C16" sqref="C16"/>
    </sheetView>
  </sheetViews>
  <sheetFormatPr defaultRowHeight="14.4" x14ac:dyDescent="0.3"/>
  <sheetData>
    <row r="1" spans="1:6" x14ac:dyDescent="0.3">
      <c r="A1" s="10" t="s">
        <v>10</v>
      </c>
      <c r="B1" s="10"/>
      <c r="C1" s="10"/>
      <c r="D1" s="10"/>
      <c r="E1" s="10"/>
      <c r="F1" s="9"/>
    </row>
    <row r="2" spans="1:6" x14ac:dyDescent="0.3">
      <c r="A2" s="44" t="s">
        <v>11</v>
      </c>
      <c r="B2" s="44"/>
      <c r="C2" s="44" t="s">
        <v>12</v>
      </c>
      <c r="D2" s="44"/>
      <c r="E2" s="44"/>
    </row>
    <row r="3" spans="1:6" x14ac:dyDescent="0.3">
      <c r="A3" s="16" t="s">
        <v>13</v>
      </c>
      <c r="B3" s="16" t="s">
        <v>14</v>
      </c>
      <c r="C3" s="17" t="s">
        <v>15</v>
      </c>
      <c r="D3" s="17" t="s">
        <v>16</v>
      </c>
      <c r="E3" s="18" t="s">
        <v>17</v>
      </c>
    </row>
    <row r="4" spans="1:6" x14ac:dyDescent="0.3">
      <c r="A4" s="41">
        <v>50</v>
      </c>
      <c r="B4" s="41"/>
      <c r="C4" s="43">
        <v>0.08</v>
      </c>
      <c r="D4" s="43">
        <v>0.19</v>
      </c>
      <c r="E4" s="43">
        <v>0.25</v>
      </c>
    </row>
    <row r="5" spans="1:6" x14ac:dyDescent="0.3">
      <c r="A5" s="41"/>
      <c r="B5" s="41"/>
      <c r="C5" s="43"/>
      <c r="D5" s="43"/>
      <c r="E5" s="43"/>
    </row>
    <row r="6" spans="1:6" x14ac:dyDescent="0.3">
      <c r="A6" s="16" t="s">
        <v>13</v>
      </c>
      <c r="B6" s="16" t="s">
        <v>14</v>
      </c>
      <c r="C6" s="17" t="s">
        <v>15</v>
      </c>
      <c r="D6" s="17" t="s">
        <v>16</v>
      </c>
      <c r="E6" s="18" t="s">
        <v>17</v>
      </c>
    </row>
    <row r="7" spans="1:6" x14ac:dyDescent="0.3">
      <c r="A7" s="41">
        <v>100</v>
      </c>
      <c r="B7" s="41"/>
      <c r="C7" s="43">
        <v>0.17</v>
      </c>
      <c r="D7" s="43">
        <v>0.34</v>
      </c>
      <c r="E7" s="43">
        <v>0.51</v>
      </c>
    </row>
    <row r="8" spans="1:6" x14ac:dyDescent="0.3">
      <c r="A8" s="41"/>
      <c r="B8" s="41"/>
      <c r="C8" s="43"/>
      <c r="D8" s="43"/>
      <c r="E8" s="43"/>
    </row>
    <row r="9" spans="1:6" x14ac:dyDescent="0.3">
      <c r="A9" s="16" t="s">
        <v>13</v>
      </c>
      <c r="B9" s="16" t="s">
        <v>14</v>
      </c>
      <c r="C9" s="17" t="s">
        <v>15</v>
      </c>
      <c r="D9" s="17" t="s">
        <v>16</v>
      </c>
      <c r="E9" s="18" t="s">
        <v>17</v>
      </c>
    </row>
    <row r="10" spans="1:6" x14ac:dyDescent="0.3">
      <c r="A10" s="41">
        <v>150</v>
      </c>
      <c r="B10" s="41"/>
      <c r="C10" s="43">
        <v>0.22</v>
      </c>
      <c r="D10" s="43">
        <v>0.44</v>
      </c>
      <c r="E10" s="43">
        <v>0.66</v>
      </c>
    </row>
    <row r="11" spans="1:6" x14ac:dyDescent="0.3">
      <c r="A11" s="41"/>
      <c r="B11" s="41"/>
      <c r="C11" s="43"/>
      <c r="D11" s="43"/>
      <c r="E11" s="43"/>
    </row>
    <row r="12" spans="1:6" x14ac:dyDescent="0.3">
      <c r="A12" s="6"/>
      <c r="B12" s="6"/>
      <c r="C12" s="14"/>
      <c r="D12" s="14"/>
      <c r="E12" s="14"/>
    </row>
    <row r="13" spans="1:6" x14ac:dyDescent="0.3">
      <c r="A13" s="5"/>
      <c r="B13" s="5"/>
      <c r="C13" s="15"/>
      <c r="D13" s="15"/>
      <c r="E13" s="14"/>
    </row>
    <row r="14" spans="1:6" x14ac:dyDescent="0.3">
      <c r="A14" s="6"/>
      <c r="B14" s="6"/>
      <c r="C14" s="14"/>
      <c r="D14" s="14"/>
      <c r="E14" s="14"/>
    </row>
    <row r="15" spans="1:6" x14ac:dyDescent="0.3">
      <c r="A15" s="7"/>
      <c r="B15" s="7"/>
      <c r="C15" s="14"/>
      <c r="D15" s="14"/>
      <c r="E15" s="14"/>
    </row>
    <row r="16" spans="1:6" x14ac:dyDescent="0.3">
      <c r="A16" s="7"/>
      <c r="B16" s="7"/>
      <c r="C16" s="14"/>
      <c r="D16" s="14"/>
      <c r="E16" s="14"/>
    </row>
    <row r="17" spans="1:5" x14ac:dyDescent="0.3">
      <c r="A17" s="7"/>
      <c r="B17" s="7"/>
      <c r="C17" s="14"/>
      <c r="D17" s="14"/>
      <c r="E17" s="14"/>
    </row>
    <row r="18" spans="1:5" x14ac:dyDescent="0.3">
      <c r="A18" s="7"/>
      <c r="B18" s="7"/>
      <c r="C18" s="14"/>
      <c r="D18" s="14"/>
      <c r="E18" s="14"/>
    </row>
    <row r="19" spans="1:5" x14ac:dyDescent="0.3">
      <c r="A19" s="7"/>
      <c r="B19" s="7"/>
      <c r="C19" s="8"/>
      <c r="D19" s="8"/>
      <c r="E19" s="6"/>
    </row>
    <row r="20" spans="1:5" x14ac:dyDescent="0.3">
      <c r="A20" s="7"/>
      <c r="B20" s="7"/>
      <c r="C20" s="8"/>
      <c r="D20" s="8"/>
      <c r="E20" s="6"/>
    </row>
    <row r="21" spans="1:5" x14ac:dyDescent="0.3">
      <c r="A21" s="7"/>
      <c r="B21" s="7"/>
      <c r="C21" s="8"/>
      <c r="D21" s="8"/>
      <c r="E21" s="6"/>
    </row>
    <row r="22" spans="1:5" x14ac:dyDescent="0.3">
      <c r="A22" s="7"/>
      <c r="B22" s="7"/>
      <c r="C22" s="8"/>
      <c r="D22" s="8"/>
      <c r="E22" s="6"/>
    </row>
  </sheetData>
  <mergeCells count="17">
    <mergeCell ref="A2:B2"/>
    <mergeCell ref="C2:E2"/>
    <mergeCell ref="A4:A5"/>
    <mergeCell ref="B4:B5"/>
    <mergeCell ref="C4:C5"/>
    <mergeCell ref="D4:D5"/>
    <mergeCell ref="E4:E5"/>
    <mergeCell ref="A7:A8"/>
    <mergeCell ref="B7:B8"/>
    <mergeCell ref="C7:C8"/>
    <mergeCell ref="D7:D8"/>
    <mergeCell ref="E7:E8"/>
    <mergeCell ref="A10:A11"/>
    <mergeCell ref="B10:B11"/>
    <mergeCell ref="C10:C11"/>
    <mergeCell ref="D10:D11"/>
    <mergeCell ref="E10:E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B8" sqref="B8"/>
    </sheetView>
  </sheetViews>
  <sheetFormatPr defaultRowHeight="14.4" x14ac:dyDescent="0.3"/>
  <cols>
    <col min="1" max="1" width="17.33203125" customWidth="1"/>
    <col min="2" max="2" width="17.77734375" bestFit="1" customWidth="1"/>
  </cols>
  <sheetData>
    <row r="1" spans="1:6" x14ac:dyDescent="0.3">
      <c r="A1" s="10"/>
      <c r="B1" s="10"/>
      <c r="C1" s="10"/>
      <c r="D1" s="10"/>
      <c r="E1" s="10"/>
      <c r="F1" s="9"/>
    </row>
    <row r="2" spans="1:6" x14ac:dyDescent="0.3">
      <c r="A2" s="19"/>
      <c r="B2" s="21" t="s">
        <v>20</v>
      </c>
      <c r="C2" s="21" t="s">
        <v>21</v>
      </c>
      <c r="D2" s="5"/>
      <c r="E2" s="5"/>
    </row>
    <row r="3" spans="1:6" x14ac:dyDescent="0.3">
      <c r="A3" s="22" t="s">
        <v>18</v>
      </c>
      <c r="B3" s="23">
        <f>6*10^14</f>
        <v>600000000000000</v>
      </c>
      <c r="C3" s="24">
        <v>0.56000000000000005</v>
      </c>
      <c r="D3" s="13"/>
      <c r="E3" s="10"/>
    </row>
    <row r="4" spans="1:6" x14ac:dyDescent="0.3">
      <c r="A4" s="4" t="s">
        <v>19</v>
      </c>
      <c r="B4" s="25">
        <f>5.2*10^14</f>
        <v>520000000000000</v>
      </c>
      <c r="C4" s="26">
        <v>0.3</v>
      </c>
      <c r="D4" s="20"/>
      <c r="E4" s="20"/>
    </row>
    <row r="5" spans="1:6" x14ac:dyDescent="0.3">
      <c r="A5" s="7"/>
      <c r="B5" s="7"/>
      <c r="C5" s="20"/>
      <c r="D5" s="20"/>
      <c r="E5" s="20"/>
    </row>
    <row r="6" spans="1:6" x14ac:dyDescent="0.3">
      <c r="A6" s="12"/>
      <c r="B6" s="12"/>
      <c r="C6" s="13"/>
      <c r="D6" s="13"/>
      <c r="E6" s="10"/>
    </row>
    <row r="7" spans="1:6" x14ac:dyDescent="0.3">
      <c r="A7" s="7"/>
      <c r="B7" s="7"/>
      <c r="C7" s="20"/>
      <c r="D7" s="20"/>
      <c r="E7" s="20"/>
    </row>
    <row r="8" spans="1:6" x14ac:dyDescent="0.3">
      <c r="A8" s="7"/>
      <c r="B8" s="7"/>
      <c r="C8" s="20"/>
      <c r="D8" s="20"/>
      <c r="E8" s="20"/>
    </row>
    <row r="9" spans="1:6" x14ac:dyDescent="0.3">
      <c r="A9" s="12"/>
      <c r="B9" s="12"/>
      <c r="C9" s="13"/>
      <c r="D9" s="13"/>
      <c r="E9" s="10"/>
    </row>
    <row r="10" spans="1:6" x14ac:dyDescent="0.3">
      <c r="A10" s="7"/>
      <c r="B10" s="7"/>
      <c r="C10" s="20"/>
      <c r="D10" s="20"/>
      <c r="E10" s="20"/>
    </row>
    <row r="11" spans="1:6" x14ac:dyDescent="0.3">
      <c r="A11" s="7"/>
      <c r="B11" s="7"/>
      <c r="C11" s="20"/>
      <c r="D11" s="20"/>
      <c r="E11" s="20"/>
    </row>
    <row r="12" spans="1:6" x14ac:dyDescent="0.3">
      <c r="A12" s="6"/>
      <c r="B12" s="6"/>
      <c r="C12" s="14"/>
      <c r="D12" s="14"/>
      <c r="E12" s="14"/>
    </row>
    <row r="13" spans="1:6" x14ac:dyDescent="0.3">
      <c r="A13" s="5"/>
      <c r="B13" s="5"/>
      <c r="C13" s="15"/>
      <c r="D13" s="15"/>
      <c r="E13" s="14"/>
    </row>
    <row r="14" spans="1:6" x14ac:dyDescent="0.3">
      <c r="A14" s="6"/>
      <c r="B14" s="6"/>
      <c r="C14" s="14"/>
      <c r="D14" s="14"/>
      <c r="E14" s="14"/>
    </row>
    <row r="15" spans="1:6" x14ac:dyDescent="0.3">
      <c r="A15" s="7"/>
      <c r="B15" s="7"/>
      <c r="C15" s="14"/>
      <c r="D15" s="14"/>
      <c r="E15" s="14"/>
    </row>
    <row r="16" spans="1:6" x14ac:dyDescent="0.3">
      <c r="A16" s="7"/>
      <c r="B16" s="7"/>
      <c r="C16" s="14"/>
      <c r="D16" s="14"/>
      <c r="E16" s="14"/>
    </row>
    <row r="17" spans="1:5" x14ac:dyDescent="0.3">
      <c r="A17" s="7"/>
      <c r="B17" s="7"/>
      <c r="C17" s="14"/>
      <c r="D17" s="14"/>
      <c r="E17" s="14"/>
    </row>
    <row r="18" spans="1:5" x14ac:dyDescent="0.3">
      <c r="A18" s="7"/>
      <c r="B18" s="7"/>
      <c r="C18" s="14"/>
      <c r="D18" s="14"/>
      <c r="E18" s="14"/>
    </row>
    <row r="19" spans="1:5" x14ac:dyDescent="0.3">
      <c r="A19" s="7"/>
      <c r="B19" s="7"/>
      <c r="C19" s="8"/>
      <c r="D19" s="8"/>
      <c r="E19" s="6"/>
    </row>
    <row r="20" spans="1:5" x14ac:dyDescent="0.3">
      <c r="A20" s="7"/>
      <c r="B20" s="7"/>
      <c r="C20" s="8"/>
      <c r="D20" s="8"/>
      <c r="E20" s="6"/>
    </row>
    <row r="21" spans="1:5" x14ac:dyDescent="0.3">
      <c r="A21" s="7"/>
      <c r="B21" s="7"/>
      <c r="C21" s="8"/>
      <c r="D21" s="8"/>
      <c r="E21" s="6"/>
    </row>
    <row r="22" spans="1:5" x14ac:dyDescent="0.3">
      <c r="A22" s="7"/>
      <c r="B22" s="7"/>
      <c r="C22" s="8"/>
      <c r="D22" s="8"/>
      <c r="E22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13" sqref="D13"/>
    </sheetView>
  </sheetViews>
  <sheetFormatPr defaultRowHeight="14.4" x14ac:dyDescent="0.3"/>
  <cols>
    <col min="1" max="1" width="17.33203125" customWidth="1"/>
    <col min="2" max="2" width="17.77734375" bestFit="1" customWidth="1"/>
  </cols>
  <sheetData>
    <row r="1" spans="1:6" x14ac:dyDescent="0.3">
      <c r="A1" s="18" t="s">
        <v>22</v>
      </c>
      <c r="B1" s="18" t="s">
        <v>23</v>
      </c>
      <c r="C1" s="10"/>
      <c r="D1" s="10"/>
      <c r="E1" s="10"/>
      <c r="F1" s="9"/>
    </row>
    <row r="2" spans="1:6" x14ac:dyDescent="0.3">
      <c r="A2" s="21">
        <v>50</v>
      </c>
      <c r="B2" s="21">
        <v>3600</v>
      </c>
      <c r="C2" s="5"/>
      <c r="D2" s="5"/>
      <c r="E2" s="5"/>
    </row>
    <row r="3" spans="1:6" x14ac:dyDescent="0.3">
      <c r="A3" s="21">
        <v>48</v>
      </c>
      <c r="B3" s="21">
        <v>4250</v>
      </c>
      <c r="C3" s="5"/>
      <c r="D3" s="13"/>
      <c r="E3" s="10"/>
    </row>
    <row r="4" spans="1:6" x14ac:dyDescent="0.3">
      <c r="A4" s="21">
        <v>45</v>
      </c>
      <c r="B4" s="21">
        <v>5000</v>
      </c>
      <c r="C4" s="5"/>
      <c r="D4" s="20"/>
      <c r="E4" s="20"/>
    </row>
    <row r="5" spans="1:6" x14ac:dyDescent="0.3">
      <c r="A5" s="27">
        <v>42</v>
      </c>
      <c r="B5" s="27">
        <v>5200</v>
      </c>
      <c r="C5" s="5"/>
      <c r="D5" s="20"/>
      <c r="E5" s="20"/>
    </row>
    <row r="6" spans="1:6" x14ac:dyDescent="0.3">
      <c r="A6" s="16">
        <v>39</v>
      </c>
      <c r="B6" s="16">
        <v>5600</v>
      </c>
      <c r="C6" s="13"/>
      <c r="D6" s="13"/>
      <c r="E6" s="10"/>
    </row>
    <row r="7" spans="1:6" x14ac:dyDescent="0.3">
      <c r="A7" s="3">
        <v>35</v>
      </c>
      <c r="B7" s="3">
        <v>6100</v>
      </c>
      <c r="C7" s="20"/>
      <c r="D7" s="20"/>
      <c r="E7" s="20"/>
    </row>
    <row r="8" spans="1:6" x14ac:dyDescent="0.3">
      <c r="A8" s="3">
        <v>32</v>
      </c>
      <c r="B8" s="3">
        <v>7000</v>
      </c>
      <c r="C8" s="20"/>
      <c r="D8" s="20"/>
      <c r="E8" s="20"/>
    </row>
    <row r="9" spans="1:6" x14ac:dyDescent="0.3">
      <c r="A9" s="16">
        <v>27</v>
      </c>
      <c r="B9" s="16">
        <v>7500</v>
      </c>
      <c r="C9" s="13"/>
      <c r="D9" s="13"/>
      <c r="E9" s="10"/>
    </row>
    <row r="10" spans="1:6" x14ac:dyDescent="0.3">
      <c r="A10" s="3">
        <v>24</v>
      </c>
      <c r="B10" s="3">
        <v>9000</v>
      </c>
      <c r="C10" s="20"/>
      <c r="D10" s="20"/>
      <c r="E10" s="20"/>
    </row>
    <row r="11" spans="1:6" x14ac:dyDescent="0.3">
      <c r="A11" s="7"/>
      <c r="B11" s="7"/>
      <c r="C11" s="20"/>
      <c r="D11" s="20"/>
      <c r="E11" s="20"/>
    </row>
    <row r="12" spans="1:6" x14ac:dyDescent="0.3">
      <c r="A12" s="6"/>
      <c r="B12" s="6"/>
      <c r="C12" s="14"/>
      <c r="D12" s="14"/>
      <c r="E12" s="14"/>
    </row>
    <row r="13" spans="1:6" x14ac:dyDescent="0.3">
      <c r="A13" s="5"/>
      <c r="B13" s="5"/>
      <c r="C13" s="15"/>
      <c r="D13" s="15"/>
      <c r="E13" s="14"/>
    </row>
    <row r="14" spans="1:6" x14ac:dyDescent="0.3">
      <c r="A14" s="6"/>
      <c r="B14" s="6"/>
      <c r="C14" s="14"/>
      <c r="D14" s="14"/>
      <c r="E14" s="14"/>
    </row>
    <row r="15" spans="1:6" x14ac:dyDescent="0.3">
      <c r="A15" s="7"/>
      <c r="B15" s="7"/>
      <c r="C15" s="14"/>
      <c r="D15" s="14"/>
      <c r="E15" s="14"/>
    </row>
    <row r="16" spans="1:6" x14ac:dyDescent="0.3">
      <c r="A16" s="7"/>
      <c r="B16" s="7"/>
      <c r="C16" s="14"/>
      <c r="D16" s="14"/>
      <c r="E16" s="14"/>
    </row>
    <row r="17" spans="1:5" x14ac:dyDescent="0.3">
      <c r="A17" s="7"/>
      <c r="B17" s="7"/>
      <c r="C17" s="14"/>
      <c r="D17" s="14"/>
      <c r="E17" s="14"/>
    </row>
    <row r="18" spans="1:5" x14ac:dyDescent="0.3">
      <c r="A18" s="7"/>
      <c r="B18" s="7"/>
      <c r="C18" s="14"/>
      <c r="D18" s="14"/>
      <c r="E18" s="14"/>
    </row>
    <row r="19" spans="1:5" x14ac:dyDescent="0.3">
      <c r="A19" s="7"/>
      <c r="B19" s="7"/>
      <c r="C19" s="8"/>
      <c r="D19" s="8"/>
      <c r="E19" s="6"/>
    </row>
    <row r="20" spans="1:5" x14ac:dyDescent="0.3">
      <c r="A20" s="7"/>
      <c r="B20" s="7"/>
      <c r="C20" s="8"/>
      <c r="D20" s="8"/>
      <c r="E20" s="6"/>
    </row>
    <row r="21" spans="1:5" x14ac:dyDescent="0.3">
      <c r="A21" s="7"/>
      <c r="B21" s="7"/>
      <c r="C21" s="8"/>
      <c r="D21" s="8"/>
      <c r="E21" s="6"/>
    </row>
    <row r="22" spans="1:5" x14ac:dyDescent="0.3">
      <c r="A22" s="7"/>
      <c r="B22" s="7"/>
      <c r="C22" s="8"/>
      <c r="D22" s="8"/>
      <c r="E22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22" sqref="C22"/>
    </sheetView>
  </sheetViews>
  <sheetFormatPr defaultRowHeight="14.4" x14ac:dyDescent="0.3"/>
  <cols>
    <col min="1" max="1" width="17.33203125" customWidth="1"/>
    <col min="2" max="2" width="17.77734375" bestFit="1" customWidth="1"/>
  </cols>
  <sheetData>
    <row r="1" spans="1:6" x14ac:dyDescent="0.3">
      <c r="A1" s="44" t="s">
        <v>25</v>
      </c>
      <c r="B1" s="44"/>
    </row>
    <row r="2" spans="1:6" x14ac:dyDescent="0.3">
      <c r="A2" s="18" t="s">
        <v>24</v>
      </c>
      <c r="B2" s="18" t="s">
        <v>28</v>
      </c>
      <c r="C2" s="10"/>
      <c r="D2" s="10"/>
      <c r="E2" s="10"/>
      <c r="F2" s="9"/>
    </row>
    <row r="3" spans="1:6" x14ac:dyDescent="0.3">
      <c r="A3" s="21">
        <v>0.1</v>
      </c>
      <c r="B3" s="26">
        <v>0.5</v>
      </c>
      <c r="C3" s="5"/>
      <c r="D3" s="5"/>
      <c r="E3" s="5"/>
    </row>
    <row r="4" spans="1:6" x14ac:dyDescent="0.3">
      <c r="A4" s="21">
        <v>0.2</v>
      </c>
      <c r="B4" s="26">
        <v>1.5</v>
      </c>
      <c r="C4" s="5"/>
      <c r="D4" s="13"/>
      <c r="E4" s="10"/>
    </row>
    <row r="5" spans="1:6" x14ac:dyDescent="0.3">
      <c r="A5" s="21">
        <v>0.3</v>
      </c>
      <c r="B5" s="26">
        <v>2.5</v>
      </c>
      <c r="C5" s="5"/>
      <c r="D5" s="20"/>
      <c r="E5" s="20"/>
    </row>
    <row r="6" spans="1:6" x14ac:dyDescent="0.3">
      <c r="A6" s="27">
        <v>0.4</v>
      </c>
      <c r="B6" s="26">
        <v>3.7</v>
      </c>
      <c r="C6" s="5"/>
      <c r="D6" s="20"/>
      <c r="E6" s="20"/>
    </row>
    <row r="7" spans="1:6" x14ac:dyDescent="0.3">
      <c r="A7" s="16">
        <v>0.5</v>
      </c>
      <c r="B7" s="26">
        <v>4.8</v>
      </c>
      <c r="C7" s="13"/>
      <c r="D7" s="13"/>
      <c r="E7" s="10"/>
    </row>
    <row r="8" spans="1:6" x14ac:dyDescent="0.3">
      <c r="A8" s="3">
        <v>0.6</v>
      </c>
      <c r="B8" s="26">
        <v>6</v>
      </c>
      <c r="C8" s="20"/>
      <c r="D8" s="20"/>
      <c r="E8" s="20"/>
    </row>
    <row r="9" spans="1:6" x14ac:dyDescent="0.3">
      <c r="A9" s="11"/>
      <c r="B9" s="11"/>
      <c r="C9" s="20"/>
      <c r="D9" s="20"/>
      <c r="E9" s="20"/>
    </row>
    <row r="10" spans="1:6" x14ac:dyDescent="0.3">
      <c r="A10" s="12"/>
      <c r="B10" s="12"/>
      <c r="C10" s="13"/>
      <c r="D10" s="13"/>
      <c r="E10" s="10"/>
    </row>
    <row r="11" spans="1:6" x14ac:dyDescent="0.3">
      <c r="A11" s="44" t="s">
        <v>26</v>
      </c>
      <c r="B11" s="44"/>
      <c r="C11" s="20"/>
      <c r="D11" s="20"/>
      <c r="E11" s="20"/>
    </row>
    <row r="12" spans="1:6" x14ac:dyDescent="0.3">
      <c r="A12" s="18" t="s">
        <v>24</v>
      </c>
      <c r="B12" s="18" t="s">
        <v>27</v>
      </c>
      <c r="C12" s="20"/>
      <c r="D12" s="20"/>
      <c r="E12" s="20"/>
    </row>
    <row r="13" spans="1:6" x14ac:dyDescent="0.3">
      <c r="A13" s="21">
        <v>5</v>
      </c>
      <c r="B13" s="28">
        <v>20</v>
      </c>
      <c r="C13" s="14"/>
      <c r="D13" s="14"/>
      <c r="E13" s="14"/>
    </row>
    <row r="14" spans="1:6" x14ac:dyDescent="0.3">
      <c r="A14" s="21">
        <v>7</v>
      </c>
      <c r="B14" s="28">
        <v>30</v>
      </c>
      <c r="C14" s="15"/>
      <c r="D14" s="15"/>
      <c r="E14" s="14"/>
    </row>
    <row r="15" spans="1:6" x14ac:dyDescent="0.3">
      <c r="A15" s="21">
        <v>10</v>
      </c>
      <c r="B15" s="28">
        <v>80</v>
      </c>
      <c r="C15" s="14"/>
      <c r="D15" s="14"/>
      <c r="E15" s="14"/>
    </row>
    <row r="16" spans="1:6" x14ac:dyDescent="0.3">
      <c r="A16" s="27">
        <v>13</v>
      </c>
      <c r="B16" s="28">
        <v>145</v>
      </c>
      <c r="C16" s="14"/>
      <c r="D16" s="14"/>
      <c r="E16" s="14"/>
    </row>
    <row r="17" spans="1:5" x14ac:dyDescent="0.3">
      <c r="A17" s="16">
        <v>15</v>
      </c>
      <c r="B17" s="28">
        <v>200</v>
      </c>
      <c r="C17" s="14"/>
      <c r="D17" s="14"/>
      <c r="E17" s="14"/>
    </row>
    <row r="18" spans="1:5" x14ac:dyDescent="0.3">
      <c r="A18" s="3">
        <v>18</v>
      </c>
      <c r="B18" s="28">
        <v>220</v>
      </c>
      <c r="C18" s="14"/>
      <c r="D18" s="14"/>
      <c r="E18" s="14"/>
    </row>
    <row r="19" spans="1:5" x14ac:dyDescent="0.3">
      <c r="A19" s="7"/>
      <c r="B19" s="7"/>
      <c r="C19" s="14"/>
      <c r="D19" s="14"/>
      <c r="E19" s="14"/>
    </row>
    <row r="20" spans="1:5" x14ac:dyDescent="0.3">
      <c r="A20" s="7"/>
      <c r="B20" s="7"/>
      <c r="C20" s="8"/>
      <c r="D20" s="8"/>
      <c r="E20" s="6"/>
    </row>
    <row r="21" spans="1:5" x14ac:dyDescent="0.3">
      <c r="A21" s="7"/>
      <c r="B21" s="7"/>
      <c r="C21" s="8"/>
      <c r="D21" s="8"/>
      <c r="E21" s="6"/>
    </row>
    <row r="22" spans="1:5" x14ac:dyDescent="0.3">
      <c r="A22" s="7"/>
      <c r="B22" s="7"/>
      <c r="C22" s="8"/>
      <c r="D22" s="8"/>
      <c r="E22" s="6"/>
    </row>
    <row r="23" spans="1:5" x14ac:dyDescent="0.3">
      <c r="A23" s="7"/>
      <c r="B23" s="7"/>
      <c r="C23" s="8"/>
      <c r="D23" s="8"/>
      <c r="E23" s="6"/>
    </row>
  </sheetData>
  <mergeCells count="2">
    <mergeCell ref="A1:B1"/>
    <mergeCell ref="A11:B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D12" sqref="D12:D18"/>
    </sheetView>
  </sheetViews>
  <sheetFormatPr defaultRowHeight="14.4" x14ac:dyDescent="0.3"/>
  <cols>
    <col min="1" max="1" width="17.33203125" customWidth="1"/>
    <col min="2" max="2" width="17.77734375" bestFit="1" customWidth="1"/>
  </cols>
  <sheetData>
    <row r="1" spans="1:6" ht="15" thickBot="1" x14ac:dyDescent="0.35">
      <c r="A1" s="51" t="s">
        <v>32</v>
      </c>
      <c r="B1" s="51"/>
      <c r="C1" s="51"/>
      <c r="D1" s="51"/>
    </row>
    <row r="2" spans="1:6" x14ac:dyDescent="0.3">
      <c r="A2" s="32" t="s">
        <v>29</v>
      </c>
      <c r="B2" s="33" t="s">
        <v>34</v>
      </c>
      <c r="C2" s="33" t="s">
        <v>30</v>
      </c>
      <c r="D2" s="33" t="s">
        <v>31</v>
      </c>
    </row>
    <row r="3" spans="1:6" x14ac:dyDescent="0.3">
      <c r="A3" s="31">
        <f>2.5*(10^(-2))</f>
        <v>2.5000000000000001E-2</v>
      </c>
      <c r="B3" s="35">
        <f>175*10^(-6)</f>
        <v>1.75E-4</v>
      </c>
      <c r="C3" s="45">
        <v>1.4</v>
      </c>
      <c r="D3" s="48">
        <f>1.02*10^(-3)</f>
        <v>1.0200000000000001E-3</v>
      </c>
      <c r="E3" s="10"/>
      <c r="F3" s="9"/>
    </row>
    <row r="4" spans="1:6" x14ac:dyDescent="0.3">
      <c r="A4" s="31">
        <f>5*10^(-2)</f>
        <v>0.05</v>
      </c>
      <c r="B4" s="35">
        <f>85*10^(-6)</f>
        <v>8.4999999999999993E-5</v>
      </c>
      <c r="C4" s="46"/>
      <c r="D4" s="49"/>
      <c r="E4" s="5"/>
    </row>
    <row r="5" spans="1:6" x14ac:dyDescent="0.3">
      <c r="A5" s="31">
        <f>7.5*10^(-2)</f>
        <v>7.4999999999999997E-2</v>
      </c>
      <c r="B5" s="35">
        <f>50*10^(-6)</f>
        <v>4.9999999999999996E-5</v>
      </c>
      <c r="C5" s="46"/>
      <c r="D5" s="49"/>
      <c r="E5" s="10"/>
    </row>
    <row r="6" spans="1:6" x14ac:dyDescent="0.3">
      <c r="A6" s="31">
        <f>10*10^(-2)</f>
        <v>0.1</v>
      </c>
      <c r="B6" s="35">
        <f>40*10^(-6)</f>
        <v>3.9999999999999996E-5</v>
      </c>
      <c r="C6" s="46"/>
      <c r="D6" s="49"/>
      <c r="E6" s="20"/>
    </row>
    <row r="7" spans="1:6" x14ac:dyDescent="0.3">
      <c r="A7" s="31">
        <f>15*10^(-2)</f>
        <v>0.15</v>
      </c>
      <c r="B7" s="35">
        <f>30*10^(-6)</f>
        <v>2.9999999999999997E-5</v>
      </c>
      <c r="C7" s="46"/>
      <c r="D7" s="49"/>
      <c r="E7" s="20"/>
    </row>
    <row r="8" spans="1:6" x14ac:dyDescent="0.3">
      <c r="A8" s="31">
        <f>20*10^(-2)</f>
        <v>0.2</v>
      </c>
      <c r="B8" s="35">
        <f>20*10^(-6)</f>
        <v>1.9999999999999998E-5</v>
      </c>
      <c r="C8" s="46"/>
      <c r="D8" s="49"/>
      <c r="E8" s="10"/>
    </row>
    <row r="9" spans="1:6" x14ac:dyDescent="0.3">
      <c r="A9" s="31">
        <f>25*10^(-2)</f>
        <v>0.25</v>
      </c>
      <c r="B9" s="35">
        <f>7.5*10^(-6)</f>
        <v>7.4999999999999993E-6</v>
      </c>
      <c r="C9" s="55"/>
      <c r="D9" s="56"/>
      <c r="E9" s="10"/>
    </row>
    <row r="10" spans="1:6" x14ac:dyDescent="0.3">
      <c r="A10" s="52" t="s">
        <v>33</v>
      </c>
      <c r="B10" s="53"/>
      <c r="C10" s="53"/>
      <c r="D10" s="54"/>
      <c r="E10" s="20"/>
    </row>
    <row r="11" spans="1:6" x14ac:dyDescent="0.3">
      <c r="A11" s="30" t="s">
        <v>29</v>
      </c>
      <c r="B11" s="21" t="s">
        <v>34</v>
      </c>
      <c r="C11" s="21" t="s">
        <v>30</v>
      </c>
      <c r="D11" s="21" t="s">
        <v>31</v>
      </c>
      <c r="E11" s="20"/>
    </row>
    <row r="12" spans="1:6" x14ac:dyDescent="0.3">
      <c r="A12" s="31">
        <f>2.5*(10^(-2))</f>
        <v>2.5000000000000001E-2</v>
      </c>
      <c r="B12" s="35">
        <f>80*10^(-6)</f>
        <v>7.9999999999999993E-5</v>
      </c>
      <c r="C12" s="45">
        <v>1.4</v>
      </c>
      <c r="D12" s="48">
        <f>1.02*10^(-3)</f>
        <v>1.0200000000000001E-3</v>
      </c>
      <c r="E12" s="10"/>
    </row>
    <row r="13" spans="1:6" x14ac:dyDescent="0.3">
      <c r="A13" s="31">
        <f>5*10^(-2)</f>
        <v>0.05</v>
      </c>
      <c r="B13" s="35">
        <f>50*10^(-6)</f>
        <v>4.9999999999999996E-5</v>
      </c>
      <c r="C13" s="46"/>
      <c r="D13" s="49"/>
      <c r="E13" s="20"/>
    </row>
    <row r="14" spans="1:6" x14ac:dyDescent="0.3">
      <c r="A14" s="31">
        <f>7.5*10^(-2)</f>
        <v>7.4999999999999997E-2</v>
      </c>
      <c r="B14" s="35">
        <f>27*10^(-6)</f>
        <v>2.6999999999999999E-5</v>
      </c>
      <c r="C14" s="46"/>
      <c r="D14" s="49"/>
      <c r="E14" s="20"/>
    </row>
    <row r="15" spans="1:6" x14ac:dyDescent="0.3">
      <c r="A15" s="31">
        <f>10*10^(-2)</f>
        <v>0.1</v>
      </c>
      <c r="B15" s="35">
        <f>24*10^(-6)</f>
        <v>2.4000000000000001E-5</v>
      </c>
      <c r="C15" s="46"/>
      <c r="D15" s="49"/>
      <c r="E15" s="14"/>
    </row>
    <row r="16" spans="1:6" x14ac:dyDescent="0.3">
      <c r="A16" s="31">
        <f>15*10^(-2)</f>
        <v>0.15</v>
      </c>
      <c r="B16" s="35">
        <f>20*10^(-6)</f>
        <v>1.9999999999999998E-5</v>
      </c>
      <c r="C16" s="46"/>
      <c r="D16" s="49"/>
      <c r="E16" s="14"/>
    </row>
    <row r="17" spans="1:5" x14ac:dyDescent="0.3">
      <c r="A17" s="31">
        <v>0.17499999999999999</v>
      </c>
      <c r="B17" s="35">
        <f>12.25*10^(-6)</f>
        <v>1.225E-5</v>
      </c>
      <c r="C17" s="46"/>
      <c r="D17" s="49"/>
      <c r="E17" s="14"/>
    </row>
    <row r="18" spans="1:5" ht="15" thickBot="1" x14ac:dyDescent="0.35">
      <c r="A18" s="34">
        <v>0.2</v>
      </c>
      <c r="B18" s="36">
        <f>10*10^(-6)</f>
        <v>9.9999999999999991E-6</v>
      </c>
      <c r="C18" s="47"/>
      <c r="D18" s="50"/>
      <c r="E18" s="14"/>
    </row>
    <row r="19" spans="1:5" x14ac:dyDescent="0.3">
      <c r="A19" s="12"/>
      <c r="B19" s="29"/>
      <c r="C19" s="14"/>
      <c r="D19" s="14"/>
      <c r="E19" s="14"/>
    </row>
    <row r="20" spans="1:5" x14ac:dyDescent="0.3">
      <c r="A20" s="11"/>
      <c r="B20" s="29"/>
      <c r="C20" s="14"/>
      <c r="D20" s="14"/>
      <c r="E20" s="14"/>
    </row>
    <row r="21" spans="1:5" x14ac:dyDescent="0.3">
      <c r="A21" s="7"/>
      <c r="B21" s="7"/>
      <c r="C21" s="14"/>
      <c r="D21" s="14"/>
      <c r="E21" s="14"/>
    </row>
    <row r="22" spans="1:5" x14ac:dyDescent="0.3">
      <c r="A22" s="7"/>
      <c r="B22" s="7"/>
      <c r="C22" s="8"/>
      <c r="D22" s="8"/>
      <c r="E22" s="6"/>
    </row>
    <row r="23" spans="1:5" x14ac:dyDescent="0.3">
      <c r="A23" s="7"/>
      <c r="B23" s="7"/>
      <c r="C23" s="8"/>
      <c r="D23" s="8"/>
      <c r="E23" s="6"/>
    </row>
    <row r="24" spans="1:5" x14ac:dyDescent="0.3">
      <c r="A24" s="7"/>
      <c r="B24" s="7"/>
      <c r="C24" s="8"/>
      <c r="D24" s="8"/>
      <c r="E24" s="6"/>
    </row>
    <row r="25" spans="1:5" x14ac:dyDescent="0.3">
      <c r="A25" s="7"/>
      <c r="B25" s="7"/>
      <c r="C25" s="8"/>
      <c r="D25" s="8"/>
      <c r="E25" s="6"/>
    </row>
  </sheetData>
  <mergeCells count="6">
    <mergeCell ref="C12:C18"/>
    <mergeCell ref="D12:D18"/>
    <mergeCell ref="A1:D1"/>
    <mergeCell ref="A10:D10"/>
    <mergeCell ref="C3:C9"/>
    <mergeCell ref="D3:D9"/>
  </mergeCell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E14" sqref="E14:E16"/>
    </sheetView>
  </sheetViews>
  <sheetFormatPr defaultRowHeight="14.4" x14ac:dyDescent="0.3"/>
  <cols>
    <col min="1" max="1" width="12.21875" customWidth="1"/>
    <col min="2" max="2" width="12.44140625" customWidth="1"/>
    <col min="3" max="3" width="14.109375" customWidth="1"/>
    <col min="4" max="4" width="16.6640625" customWidth="1"/>
    <col min="5" max="5" width="16.109375" customWidth="1"/>
  </cols>
  <sheetData>
    <row r="1" spans="1:6" ht="57.6" x14ac:dyDescent="0.3">
      <c r="A1" s="1"/>
      <c r="B1" s="40" t="s">
        <v>35</v>
      </c>
      <c r="C1" s="40" t="s">
        <v>36</v>
      </c>
      <c r="D1" s="40" t="s">
        <v>37</v>
      </c>
      <c r="E1" s="40" t="s">
        <v>45</v>
      </c>
    </row>
    <row r="2" spans="1:6" x14ac:dyDescent="0.3">
      <c r="A2" s="41" t="s">
        <v>38</v>
      </c>
      <c r="B2" s="3">
        <v>3</v>
      </c>
      <c r="C2" s="3"/>
      <c r="D2" s="41"/>
      <c r="E2" s="41"/>
    </row>
    <row r="3" spans="1:6" x14ac:dyDescent="0.3">
      <c r="A3" s="41"/>
      <c r="B3" s="3">
        <v>8</v>
      </c>
      <c r="C3" s="3"/>
      <c r="D3" s="41"/>
      <c r="E3" s="41"/>
      <c r="F3" s="9"/>
    </row>
    <row r="4" spans="1:6" x14ac:dyDescent="0.3">
      <c r="A4" s="41"/>
      <c r="B4" s="3">
        <v>12</v>
      </c>
      <c r="C4" s="3"/>
      <c r="D4" s="41"/>
      <c r="E4" s="41"/>
    </row>
    <row r="5" spans="1:6" x14ac:dyDescent="0.3">
      <c r="A5" s="41" t="s">
        <v>39</v>
      </c>
      <c r="B5" s="3">
        <v>34</v>
      </c>
      <c r="C5" s="3"/>
      <c r="D5" s="41"/>
      <c r="E5" s="41"/>
    </row>
    <row r="6" spans="1:6" x14ac:dyDescent="0.3">
      <c r="A6" s="41"/>
      <c r="B6" s="3">
        <v>26</v>
      </c>
      <c r="C6" s="3"/>
      <c r="D6" s="41"/>
      <c r="E6" s="41"/>
    </row>
    <row r="7" spans="1:6" x14ac:dyDescent="0.3">
      <c r="A7" s="41"/>
      <c r="B7" s="3">
        <v>35</v>
      </c>
      <c r="C7" s="3"/>
      <c r="D7" s="41"/>
      <c r="E7" s="41"/>
    </row>
    <row r="8" spans="1:6" x14ac:dyDescent="0.3">
      <c r="A8" s="41" t="s">
        <v>40</v>
      </c>
      <c r="B8" s="3">
        <v>11</v>
      </c>
      <c r="C8" s="3"/>
      <c r="D8" s="41"/>
      <c r="E8" s="57" t="s">
        <v>41</v>
      </c>
    </row>
    <row r="9" spans="1:6" x14ac:dyDescent="0.3">
      <c r="A9" s="41"/>
      <c r="B9" s="3">
        <v>13</v>
      </c>
      <c r="C9" s="3"/>
      <c r="D9" s="41"/>
      <c r="E9" s="57"/>
    </row>
    <row r="10" spans="1:6" x14ac:dyDescent="0.3">
      <c r="A10" s="41"/>
      <c r="B10" s="3">
        <v>3</v>
      </c>
      <c r="C10" s="3"/>
      <c r="D10" s="41"/>
      <c r="E10" s="57"/>
    </row>
    <row r="11" spans="1:6" x14ac:dyDescent="0.3">
      <c r="A11" s="41" t="s">
        <v>42</v>
      </c>
      <c r="B11" s="3">
        <v>7</v>
      </c>
      <c r="C11" s="3"/>
      <c r="D11" s="41"/>
      <c r="E11" s="57" t="s">
        <v>43</v>
      </c>
    </row>
    <row r="12" spans="1:6" x14ac:dyDescent="0.3">
      <c r="A12" s="41"/>
      <c r="B12" s="3">
        <v>7</v>
      </c>
      <c r="C12" s="3"/>
      <c r="D12" s="41"/>
      <c r="E12" s="57"/>
    </row>
    <row r="13" spans="1:6" x14ac:dyDescent="0.3">
      <c r="A13" s="41"/>
      <c r="B13" s="3">
        <v>12</v>
      </c>
      <c r="C13" s="3"/>
      <c r="D13" s="41"/>
      <c r="E13" s="57"/>
    </row>
    <row r="14" spans="1:6" x14ac:dyDescent="0.3">
      <c r="A14" s="41" t="s">
        <v>44</v>
      </c>
      <c r="B14" s="3">
        <v>16</v>
      </c>
      <c r="C14" s="3"/>
      <c r="D14" s="41"/>
      <c r="E14" s="57">
        <v>7.0000000000000007E-2</v>
      </c>
    </row>
    <row r="15" spans="1:6" x14ac:dyDescent="0.3">
      <c r="A15" s="41"/>
      <c r="B15" s="3">
        <v>9</v>
      </c>
      <c r="C15" s="3"/>
      <c r="D15" s="41"/>
      <c r="E15" s="57"/>
    </row>
    <row r="16" spans="1:6" x14ac:dyDescent="0.3">
      <c r="A16" s="41"/>
      <c r="B16" s="3">
        <v>13</v>
      </c>
      <c r="C16" s="3"/>
      <c r="D16" s="41"/>
      <c r="E16" s="57"/>
    </row>
    <row r="17" spans="1:5" x14ac:dyDescent="0.3">
      <c r="A17" s="37"/>
      <c r="B17" s="38"/>
      <c r="C17" s="7"/>
      <c r="D17" s="39"/>
      <c r="E17" s="14"/>
    </row>
    <row r="18" spans="1:5" x14ac:dyDescent="0.3">
      <c r="A18" s="37"/>
      <c r="B18" s="38"/>
      <c r="C18" s="7"/>
      <c r="D18" s="39"/>
      <c r="E18" s="14"/>
    </row>
    <row r="19" spans="1:5" x14ac:dyDescent="0.3">
      <c r="A19" s="12"/>
      <c r="B19" s="29"/>
      <c r="C19" s="14"/>
      <c r="D19" s="14"/>
      <c r="E19" s="14"/>
    </row>
    <row r="20" spans="1:5" x14ac:dyDescent="0.3">
      <c r="A20" s="11"/>
      <c r="B20" s="29"/>
      <c r="C20" s="14"/>
      <c r="D20" s="14"/>
      <c r="E20" s="14"/>
    </row>
    <row r="21" spans="1:5" x14ac:dyDescent="0.3">
      <c r="A21" s="7"/>
      <c r="B21" s="7"/>
      <c r="C21" s="14"/>
      <c r="D21" s="14"/>
      <c r="E21" s="14"/>
    </row>
    <row r="22" spans="1:5" x14ac:dyDescent="0.3">
      <c r="A22" s="7"/>
      <c r="B22" s="7"/>
      <c r="C22" s="8"/>
      <c r="D22" s="8"/>
      <c r="E22" s="6"/>
    </row>
    <row r="23" spans="1:5" x14ac:dyDescent="0.3">
      <c r="A23" s="7"/>
      <c r="B23" s="7"/>
      <c r="C23" s="8"/>
      <c r="D23" s="8"/>
      <c r="E23" s="6"/>
    </row>
    <row r="24" spans="1:5" x14ac:dyDescent="0.3">
      <c r="A24" s="7"/>
      <c r="B24" s="7"/>
      <c r="C24" s="8"/>
      <c r="D24" s="8"/>
      <c r="E24" s="6"/>
    </row>
    <row r="25" spans="1:5" x14ac:dyDescent="0.3">
      <c r="A25" s="7"/>
      <c r="B25" s="7"/>
      <c r="C25" s="8"/>
      <c r="D25" s="8"/>
      <c r="E25" s="6"/>
    </row>
  </sheetData>
  <mergeCells count="15">
    <mergeCell ref="E11:E13"/>
    <mergeCell ref="A14:A16"/>
    <mergeCell ref="D14:D16"/>
    <mergeCell ref="E14:E16"/>
    <mergeCell ref="E2:E4"/>
    <mergeCell ref="A5:A7"/>
    <mergeCell ref="D5:D7"/>
    <mergeCell ref="E5:E7"/>
    <mergeCell ref="A8:A10"/>
    <mergeCell ref="D8:D10"/>
    <mergeCell ref="E8:E10"/>
    <mergeCell ref="A2:A4"/>
    <mergeCell ref="D2:D4"/>
    <mergeCell ref="A11:A13"/>
    <mergeCell ref="D11:D1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ЛР4.1</vt:lpstr>
      <vt:lpstr>ЛР4.2</vt:lpstr>
      <vt:lpstr>ЛР5.2</vt:lpstr>
      <vt:lpstr>ЛР5.6</vt:lpstr>
      <vt:lpstr>ЛР6.1</vt:lpstr>
      <vt:lpstr>ЛР6.2</vt:lpstr>
      <vt:lpstr>ЛР6.3 </vt:lpstr>
      <vt:lpstr>ЛР7.2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sunbelka@live.com</dc:creator>
  <cp:lastModifiedBy>sunbelka@live.com</cp:lastModifiedBy>
  <dcterms:created xsi:type="dcterms:W3CDTF">2020-05-26T06:40:24Z</dcterms:created>
  <dcterms:modified xsi:type="dcterms:W3CDTF">2020-05-26T08:41:57Z</dcterms:modified>
</cp:coreProperties>
</file>