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280" windowHeight="3360" activeTab="0"/>
  </bookViews>
  <sheets>
    <sheet name="Anomalous deviations" sheetId="1" r:id="rId1"/>
  </sheets>
  <definedNames>
    <definedName name="time">'Anomalous deviations'!$B$23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<sst xmlns="http://schemas.openxmlformats.org/spreadsheetml/2006/main" count="7" uniqueCount="7">
  <si>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№</t>
  </si>
  <si>
    <t>Input</t>
  </si>
  <si>
    <t>Output</t>
  </si>
  <si>
    <t>Remark: Allow one iteration (Tools &gt; Options &gt; Calculation), don't allow moving selection after edit</t>
  </si>
  <si>
    <t>&lt; Current time</t>
  </si>
  <si>
    <t>Press F9!</t>
  </si>
  <si>
    <t>Medians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</si>
</sst>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%"/>
  </numFmts>
  <fonts count="11">
    <font>
      <sz val="10"/>
      <name val="Arial"/>
      <family val="0"/>
    </font>
    <font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9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5" fontId="6" fillId="2" borderId="1" xfId="1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5" fontId="8" fillId="2" borderId="1" xfId="19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175" fontId="8" fillId="0" borderId="2" xfId="19" applyNumberFormat="1" applyFont="1" applyFill="1" applyBorder="1" applyAlignment="1" applyProtection="1">
      <alignment horizontal="center"/>
      <protection hidden="1"/>
    </xf>
    <xf numFmtId="175" fontId="8" fillId="0" borderId="3" xfId="19" applyNumberFormat="1" applyFont="1" applyFill="1" applyBorder="1" applyAlignment="1" applyProtection="1">
      <alignment horizontal="center"/>
      <protection hidden="1"/>
    </xf>
    <xf numFmtId="175" fontId="6" fillId="0" borderId="4" xfId="19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175" fontId="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5" fontId="10" fillId="0" borderId="0" xfId="0" applyNumberFormat="1" applyFont="1" applyAlignment="1">
      <alignment horizontal="center"/>
    </xf>
    <xf numFmtId="175" fontId="10" fillId="3" borderId="1" xfId="0" applyNumberFormat="1" applyFont="1" applyFill="1" applyBorder="1" applyAlignment="1">
      <alignment horizontal="center"/>
    </xf>
    <xf numFmtId="175" fontId="10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32"/>
          <c:w val="0.717"/>
          <c:h val="0.936"/>
        </c:manualLayout>
      </c:layout>
      <c:scatterChart>
        <c:scatterStyle val="lineMarker"/>
        <c:varyColors val="0"/>
        <c:ser>
          <c:idx val="4"/>
          <c:order val="0"/>
          <c:tx>
            <c:v>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'Anomalous deviations'!$A$1:$A$20</c:f>
              <c:numCache>
                <c:ptCount val="20"/>
                <c:pt idx="0">
                  <c:v>-19</c:v>
                </c:pt>
                <c:pt idx="1">
                  <c:v>-18</c:v>
                </c:pt>
                <c:pt idx="2">
                  <c:v>-17</c:v>
                </c:pt>
                <c:pt idx="3">
                  <c:v>-16</c:v>
                </c:pt>
                <c:pt idx="4">
                  <c:v>-15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-10</c:v>
                </c:pt>
                <c:pt idx="10">
                  <c:v>-9</c:v>
                </c:pt>
                <c:pt idx="11">
                  <c:v>-8</c:v>
                </c:pt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</c:numCache>
            </c:numRef>
          </c:xVal>
          <c:yVal>
            <c:numRef>
              <c:f>'Anomalous deviations'!$B$1:$B$20</c:f>
              <c:numCache>
                <c:ptCount val="20"/>
                <c:pt idx="0">
                  <c:v>0.32442396967861686</c:v>
                </c:pt>
                <c:pt idx="1">
                  <c:v>0.31445995383401804</c:v>
                </c:pt>
                <c:pt idx="2">
                  <c:v>0.3032821641865116</c:v>
                </c:pt>
                <c:pt idx="3">
                  <c:v>0.306958940307002</c:v>
                </c:pt>
                <c:pt idx="4">
                  <c:v>0.11368184931255026</c:v>
                </c:pt>
                <c:pt idx="5">
                  <c:v>0.30001081135132945</c:v>
                </c:pt>
                <c:pt idx="6">
                  <c:v>0.3011714556742585</c:v>
                </c:pt>
                <c:pt idx="7">
                  <c:v>0.30243040552192557</c:v>
                </c:pt>
                <c:pt idx="8">
                  <c:v>0.3103534072959073</c:v>
                </c:pt>
                <c:pt idx="9">
                  <c:v>0.318292345304929</c:v>
                </c:pt>
                <c:pt idx="10">
                  <c:v>0.3259444475633354</c:v>
                </c:pt>
                <c:pt idx="11">
                  <c:v>0.33576470291687777</c:v>
                </c:pt>
                <c:pt idx="12">
                  <c:v>0.3402069691397144</c:v>
                </c:pt>
                <c:pt idx="13">
                  <c:v>0.3592820427091301</c:v>
                </c:pt>
                <c:pt idx="14">
                  <c:v>0.37166548702398355</c:v>
                </c:pt>
                <c:pt idx="15">
                  <c:v>0.39630122423049874</c:v>
                </c:pt>
                <c:pt idx="16">
                  <c:v>0.40887713096611067</c:v>
                </c:pt>
                <c:pt idx="17">
                  <c:v>0.42774561265620237</c:v>
                </c:pt>
                <c:pt idx="18">
                  <c:v>0.4512638983135736</c:v>
                </c:pt>
                <c:pt idx="19">
                  <c:v>0.4714046380696733</c:v>
                </c:pt>
              </c:numCache>
            </c:numRef>
          </c:yVal>
          <c:smooth val="0"/>
        </c:ser>
        <c:ser>
          <c:idx val="0"/>
          <c:order val="1"/>
          <c:tx>
            <c:v>Output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'Anomalous deviations'!$A$1:$A$20</c:f>
              <c:numCache>
                <c:ptCount val="20"/>
                <c:pt idx="0">
                  <c:v>-19</c:v>
                </c:pt>
                <c:pt idx="1">
                  <c:v>-18</c:v>
                </c:pt>
                <c:pt idx="2">
                  <c:v>-17</c:v>
                </c:pt>
                <c:pt idx="3">
                  <c:v>-16</c:v>
                </c:pt>
                <c:pt idx="4">
                  <c:v>-15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-10</c:v>
                </c:pt>
                <c:pt idx="10">
                  <c:v>-9</c:v>
                </c:pt>
                <c:pt idx="11">
                  <c:v>-8</c:v>
                </c:pt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</c:numCache>
            </c:numRef>
          </c:xVal>
          <c:yVal>
            <c:numRef>
              <c:f>'Anomalous deviations'!$D$1:$D$20</c:f>
              <c:numCache>
                <c:ptCount val="20"/>
                <c:pt idx="0">
                  <c:v>0.32442396967861686</c:v>
                </c:pt>
                <c:pt idx="1">
                  <c:v>0.31445995383401804</c:v>
                </c:pt>
                <c:pt idx="2">
                  <c:v>0.3032821641865116</c:v>
                </c:pt>
                <c:pt idx="3">
                  <c:v>0.306958940307002</c:v>
                </c:pt>
                <c:pt idx="4">
                  <c:v>0.2873669387878731</c:v>
                </c:pt>
                <c:pt idx="5">
                  <c:v>0.30001081135132945</c:v>
                </c:pt>
                <c:pt idx="6">
                  <c:v>0.3011714556742585</c:v>
                </c:pt>
                <c:pt idx="7">
                  <c:v>0.30243040552192557</c:v>
                </c:pt>
                <c:pt idx="8">
                  <c:v>0.3103534072959073</c:v>
                </c:pt>
                <c:pt idx="9">
                  <c:v>0.318292345304929</c:v>
                </c:pt>
                <c:pt idx="10">
                  <c:v>0.3259444475633354</c:v>
                </c:pt>
                <c:pt idx="11">
                  <c:v>0.33576470291687777</c:v>
                </c:pt>
                <c:pt idx="12">
                  <c:v>0.3402069691397144</c:v>
                </c:pt>
                <c:pt idx="13">
                  <c:v>0.3592820427091301</c:v>
                </c:pt>
                <c:pt idx="14">
                  <c:v>0.37166548702398355</c:v>
                </c:pt>
                <c:pt idx="15">
                  <c:v>0.39630122423049874</c:v>
                </c:pt>
                <c:pt idx="16">
                  <c:v>0.40887713096611067</c:v>
                </c:pt>
                <c:pt idx="17">
                  <c:v>0.42774561265620237</c:v>
                </c:pt>
                <c:pt idx="18">
                  <c:v>0.4512638983135736</c:v>
                </c:pt>
                <c:pt idx="19">
                  <c:v>0.4714046380696733</c:v>
                </c:pt>
              </c:numCache>
            </c:numRef>
          </c:yVal>
          <c:smooth val="0"/>
        </c:ser>
        <c:ser>
          <c:idx val="1"/>
          <c:order val="2"/>
          <c:tx>
            <c:v>Medians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name>Trendline</c:name>
            <c:spPr>
              <a:ln w="25400">
                <a:solidFill>
                  <a:srgbClr val="FF00FF"/>
                </a:solidFill>
              </a:ln>
            </c:spPr>
            <c:trendlineType val="linear"/>
            <c:forward val="0.5"/>
            <c:dispEq val="0"/>
            <c:dispRSqr val="0"/>
          </c:trendline>
          <c:xVal>
            <c:numRef>
              <c:f>'Anomalous deviations'!$A$13:$A$19</c:f>
              <c:numCache>
                <c:ptCount val="7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-4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</c:numCache>
            </c:numRef>
          </c:xVal>
          <c:yVal>
            <c:numRef>
              <c:f>'Anomalous deviations'!$C$14:$C$20</c:f>
              <c:numCache>
                <c:ptCount val="7"/>
                <c:pt idx="0">
                  <c:v>0.3402069691397144</c:v>
                </c:pt>
                <c:pt idx="1">
                  <c:v>0.3592820427091301</c:v>
                </c:pt>
                <c:pt idx="2">
                  <c:v>0.37166548702398355</c:v>
                </c:pt>
                <c:pt idx="3">
                  <c:v>0.39630122423049874</c:v>
                </c:pt>
                <c:pt idx="4">
                  <c:v>0.40887713096611067</c:v>
                </c:pt>
                <c:pt idx="5">
                  <c:v>0.42774561265620237</c:v>
                </c:pt>
                <c:pt idx="6">
                  <c:v>0.4512638983135736</c:v>
                </c:pt>
              </c:numCache>
            </c:numRef>
          </c:yVal>
          <c:smooth val="0"/>
        </c:ser>
        <c:axId val="20632451"/>
        <c:axId val="51474332"/>
      </c:scatterChart>
      <c:valAx>
        <c:axId val="2063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74332"/>
        <c:crossesAt val="0"/>
        <c:crossBetween val="midCat"/>
        <c:dispUnits/>
      </c:valAx>
      <c:valAx>
        <c:axId val="51474332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32451"/>
        <c:crossesAt val="-20"/>
        <c:crossBetween val="midCat"/>
        <c:dispUnits/>
        <c:majorUnit val="0.2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27"/>
          <c:w val="0.20275"/>
          <c:h val="0.4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19050</xdr:rowOff>
    </xdr:from>
    <xdr:to>
      <xdr:col>10</xdr:col>
      <xdr:colOff>457200</xdr:colOff>
      <xdr:row>20</xdr:row>
      <xdr:rowOff>0</xdr:rowOff>
    </xdr:to>
    <xdr:graphicFrame>
      <xdr:nvGraphicFramePr>
        <xdr:cNvPr id="1" name="Chart 5"/>
        <xdr:cNvGraphicFramePr/>
      </xdr:nvGraphicFramePr>
      <xdr:xfrm>
        <a:off x="2647950" y="19050"/>
        <a:ext cx="4362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5.7109375" style="6" customWidth="1"/>
    <col min="2" max="3" width="11.140625" style="4" customWidth="1"/>
    <col min="4" max="4" width="11.421875" style="4" customWidth="1"/>
    <col min="5" max="5" width="12.7109375" style="4" customWidth="1"/>
    <col min="6" max="6" width="11.28125" style="4" customWidth="1"/>
    <col min="7" max="16384" width="8.7109375" style="2" customWidth="1"/>
  </cols>
  <sheetData>
    <row r="1" spans="1:4" ht="12">
      <c r="A1" s="1">
        <v>-19</v>
      </c>
      <c r="B1" s="16">
        <f aca="true" t="shared" si="0" ref="B1:B19">B1*0+B2</f>
        <v>0.31445995383401804</v>
      </c>
      <c r="C1" s="22"/>
      <c r="D1" s="18">
        <f aca="true" t="shared" si="1" ref="D1:D18">D1*0+D2</f>
        <v>0.31445995383401804</v>
      </c>
    </row>
    <row r="2" spans="1:4" ht="12">
      <c r="A2" s="1">
        <v>-18</v>
      </c>
      <c r="B2" s="16">
        <f t="shared" si="0"/>
        <v>0.3032821641865116</v>
      </c>
      <c r="C2" s="23"/>
      <c r="D2" s="18">
        <f t="shared" si="1"/>
        <v>0.3032821641865116</v>
      </c>
    </row>
    <row r="3" spans="1:4" ht="12">
      <c r="A3" s="1">
        <v>-17</v>
      </c>
      <c r="B3" s="16">
        <f t="shared" si="0"/>
        <v>0.306958940307002</v>
      </c>
      <c r="C3" s="23"/>
      <c r="D3" s="18">
        <f t="shared" si="1"/>
        <v>0.306958940307002</v>
      </c>
    </row>
    <row r="4" spans="1:4" ht="12">
      <c r="A4" s="1">
        <v>-16</v>
      </c>
      <c r="B4" s="16">
        <f t="shared" si="0"/>
        <v>0.11368184931255026</v>
      </c>
      <c r="C4" s="23"/>
      <c r="D4" s="18">
        <f t="shared" si="1"/>
        <v>0.2873669387878731</v>
      </c>
    </row>
    <row r="5" spans="1:4" ht="12">
      <c r="A5" s="1">
        <v>-15</v>
      </c>
      <c r="B5" s="16">
        <f t="shared" si="0"/>
        <v>0.30001081135132945</v>
      </c>
      <c r="C5" s="23"/>
      <c r="D5" s="18">
        <f t="shared" si="1"/>
        <v>0.30001081135132945</v>
      </c>
    </row>
    <row r="6" spans="1:4" ht="12">
      <c r="A6" s="1">
        <v>-14</v>
      </c>
      <c r="B6" s="16">
        <f t="shared" si="0"/>
        <v>0.3011714556742585</v>
      </c>
      <c r="C6" s="23"/>
      <c r="D6" s="18">
        <f t="shared" si="1"/>
        <v>0.3011714556742585</v>
      </c>
    </row>
    <row r="7" spans="1:4" ht="12">
      <c r="A7" s="1">
        <v>-13</v>
      </c>
      <c r="B7" s="16">
        <f t="shared" si="0"/>
        <v>0.30243040552192557</v>
      </c>
      <c r="C7" s="23"/>
      <c r="D7" s="18">
        <f t="shared" si="1"/>
        <v>0.30243040552192557</v>
      </c>
    </row>
    <row r="8" spans="1:4" ht="12">
      <c r="A8" s="1">
        <v>-12</v>
      </c>
      <c r="B8" s="16">
        <f t="shared" si="0"/>
        <v>0.3103534072959073</v>
      </c>
      <c r="C8" s="23"/>
      <c r="D8" s="18">
        <f t="shared" si="1"/>
        <v>0.3103534072959073</v>
      </c>
    </row>
    <row r="9" spans="1:4" ht="12">
      <c r="A9" s="1">
        <v>-11</v>
      </c>
      <c r="B9" s="16">
        <f t="shared" si="0"/>
        <v>0.318292345304929</v>
      </c>
      <c r="C9" s="23"/>
      <c r="D9" s="18">
        <f t="shared" si="1"/>
        <v>0.318292345304929</v>
      </c>
    </row>
    <row r="10" spans="1:4" ht="12">
      <c r="A10" s="1">
        <v>-10</v>
      </c>
      <c r="B10" s="16">
        <f t="shared" si="0"/>
        <v>0.3259444475633354</v>
      </c>
      <c r="C10" s="23"/>
      <c r="D10" s="18">
        <f t="shared" si="1"/>
        <v>0.3259444475633354</v>
      </c>
    </row>
    <row r="11" spans="1:4" ht="12">
      <c r="A11" s="1">
        <v>-9</v>
      </c>
      <c r="B11" s="16">
        <f t="shared" si="0"/>
        <v>0.33576470291687777</v>
      </c>
      <c r="C11" s="23"/>
      <c r="D11" s="18">
        <f t="shared" si="1"/>
        <v>0.33576470291687777</v>
      </c>
    </row>
    <row r="12" spans="1:4" ht="12">
      <c r="A12" s="1">
        <v>-8</v>
      </c>
      <c r="B12" s="16">
        <f t="shared" si="0"/>
        <v>0.3402069691397144</v>
      </c>
      <c r="C12" s="23"/>
      <c r="D12" s="18">
        <f t="shared" si="1"/>
        <v>0.3402069691397144</v>
      </c>
    </row>
    <row r="13" spans="1:4" ht="12">
      <c r="A13" s="1">
        <v>-7</v>
      </c>
      <c r="B13" s="16">
        <f t="shared" si="0"/>
        <v>0.3592820427091301</v>
      </c>
      <c r="C13" s="23"/>
      <c r="D13" s="18">
        <f t="shared" si="1"/>
        <v>0.3592820427091301</v>
      </c>
    </row>
    <row r="14" spans="1:4" ht="12">
      <c r="A14" s="1">
        <v>-6</v>
      </c>
      <c r="B14" s="16">
        <f t="shared" si="0"/>
        <v>0.37166548702398355</v>
      </c>
      <c r="C14" s="23">
        <f aca="true" t="shared" si="2" ref="C14:C19">MEDIAN(B12:B14)</f>
        <v>0.3592820427091301</v>
      </c>
      <c r="D14" s="18">
        <f t="shared" si="1"/>
        <v>0.37166548702398355</v>
      </c>
    </row>
    <row r="15" spans="1:4" ht="12">
      <c r="A15" s="1">
        <v>-5</v>
      </c>
      <c r="B15" s="16">
        <f t="shared" si="0"/>
        <v>0.39630122423049874</v>
      </c>
      <c r="C15" s="23">
        <f t="shared" si="2"/>
        <v>0.37166548702398355</v>
      </c>
      <c r="D15" s="18">
        <f t="shared" si="1"/>
        <v>0.39630122423049874</v>
      </c>
    </row>
    <row r="16" spans="1:4" ht="12">
      <c r="A16" s="1">
        <v>-4</v>
      </c>
      <c r="B16" s="16">
        <f t="shared" si="0"/>
        <v>0.40887713096611067</v>
      </c>
      <c r="C16" s="23">
        <f t="shared" si="2"/>
        <v>0.39630122423049874</v>
      </c>
      <c r="D16" s="18">
        <f t="shared" si="1"/>
        <v>0.40887713096611067</v>
      </c>
    </row>
    <row r="17" spans="1:4" ht="12">
      <c r="A17" s="1">
        <v>-3</v>
      </c>
      <c r="B17" s="16">
        <f t="shared" si="0"/>
        <v>0.42774561265620237</v>
      </c>
      <c r="C17" s="23">
        <f t="shared" si="2"/>
        <v>0.40887713096611067</v>
      </c>
      <c r="D17" s="18">
        <f t="shared" si="1"/>
        <v>0.42774561265620237</v>
      </c>
    </row>
    <row r="18" spans="1:4" ht="12">
      <c r="A18" s="1">
        <v>-2</v>
      </c>
      <c r="B18" s="16">
        <f t="shared" si="0"/>
        <v>0.4512638983135736</v>
      </c>
      <c r="C18" s="23">
        <f t="shared" si="2"/>
        <v>0.42774561265620237</v>
      </c>
      <c r="D18" s="18">
        <f t="shared" si="1"/>
        <v>0.4512638983135736</v>
      </c>
    </row>
    <row r="19" spans="1:4" ht="12.75" thickBot="1">
      <c r="A19" s="1">
        <v>-1</v>
      </c>
      <c r="B19" s="17">
        <f t="shared" si="0"/>
        <v>0.4714046380696733</v>
      </c>
      <c r="C19" s="23">
        <f t="shared" si="2"/>
        <v>0.4512638983135736</v>
      </c>
      <c r="D19" s="18">
        <f>D19*0+D20</f>
        <v>0.4714046380696733</v>
      </c>
    </row>
    <row r="20" spans="1:5" ht="12.75" thickBot="1">
      <c r="A20" s="10">
        <v>0</v>
      </c>
      <c r="B20" s="14">
        <f ca="1">IF(RAND()&lt;0.03,NORMINV(RAND(),0.5+0.2*SIN(0.1*time),0.2),NORMINV(RAND(),0.5+0.2*SIN(0.1*time),0.003))</f>
        <v>0.48851056400177933</v>
      </c>
      <c r="C20" s="24">
        <f>MEDIAN(B18:B$20)</f>
        <v>0.4714046380696733</v>
      </c>
      <c r="D20" s="12">
        <f>IF(ABS(B20-FORECAST(A20,C14:C20,A13:A19))&lt;0.02,B20,FORECAST(A20,C14:C20,A13:A19))</f>
        <v>0.48851056400177933</v>
      </c>
      <c r="E20" s="2"/>
    </row>
    <row r="21" spans="1:5" ht="12">
      <c r="A21" s="3" t="s">
        <v>0</v>
      </c>
      <c r="B21" s="15" t="s">
        <v>1</v>
      </c>
      <c r="C21" s="25" t="s">
        <v>6</v>
      </c>
      <c r="D21" s="13" t="s">
        <v>2</v>
      </c>
      <c r="E21" s="11"/>
    </row>
    <row r="22" spans="2:6" ht="12.75" thickBot="1">
      <c r="B22" s="7"/>
      <c r="C22" s="7"/>
      <c r="D22" s="7"/>
      <c r="F22" s="5"/>
    </row>
    <row r="23" spans="2:8" ht="12.75" thickBot="1">
      <c r="B23" s="9">
        <f>IF(B23&gt;1000,0,B23+1)</f>
        <v>503</v>
      </c>
      <c r="C23" s="19" t="s">
        <v>4</v>
      </c>
      <c r="F23" s="20" t="s">
        <v>5</v>
      </c>
      <c r="H23" s="21"/>
    </row>
    <row r="24" ht="12">
      <c r="L24" s="4"/>
    </row>
    <row r="30" ht="12">
      <c r="A30" s="8" t="s">
        <v>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Vosoni</dc:creator>
  <cp:keywords/>
  <dc:description/>
  <cp:lastModifiedBy>Vosoni</cp:lastModifiedBy>
  <dcterms:created xsi:type="dcterms:W3CDTF">2000-02-06T18:22:14Z</dcterms:created>
  <dcterms:modified xsi:type="dcterms:W3CDTF">2001-08-13T17:40:15Z</dcterms:modified>
  <cp:category/>
  <cp:version/>
  <cp:contentType/>
  <cp:contentStatus/>
</cp:coreProperties>
</file>