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795" windowHeight="12000" activeTab="0"/>
  </bookViews>
  <sheets>
    <sheet name="Пористість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<sst xmlns="http://schemas.openxmlformats.org/spreadsheetml/2006/main" count="13" uniqueCount="13">
  <si>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№ п/п</t>
  </si>
  <si>
    <t>a</t>
  </si>
  <si>
    <t>b</t>
  </si>
  <si>
    <t>c</t>
  </si>
  <si>
    <t xml:space="preserve">Дата розміщення сухихи зразків у воду - </t>
  </si>
  <si>
    <t>Визначення відкритої пористості зразків</t>
  </si>
  <si>
    <t>Вага сухих зразків, г (ввести)</t>
  </si>
  <si>
    <t>Розміри зразків, см (ввести)</t>
  </si>
  <si>
    <t>Відкрита пористість зразків, %, через, діб.</t>
  </si>
  <si>
    <r>
      <t>Середня густина сухих зразківв, г/см</t>
    </r>
    <r>
      <rPr>
        <vertAlign val="superscript"/>
        <sz val="10"/>
        <rFont val="Arial Cyr"/>
        <family val="0"/>
      </rPr>
      <t>3</t>
    </r>
  </si>
  <si>
    <r>
      <t>Зразки сушити при 105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 xml:space="preserve">С до постійної маси. Зважити. Далі розмістити їх у воду і тримати там до повного водонасичення (у будь якому випадку не менше 24 год.). </t>
    </r>
  </si>
  <si>
    <t>Витягти з води, витерти поверхню зразка і швидко зважити.</t>
  </si>
  <si>
    <r>
      <t>Вага вологих зразків, г, через, діб. (</t>
    </r>
    <r>
      <rPr>
        <sz val="10"/>
        <color indexed="10"/>
        <rFont val="Arial Cyr"/>
        <family val="0"/>
      </rPr>
      <t>ввести</t>
    </r>
    <r>
      <rPr>
        <sz val="10"/>
        <rFont val="Arial Cyr"/>
        <family val="0"/>
      </rPr>
      <t>)</t>
    </r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</si>
</sst>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_ ;[Red]\-0.0\ "/>
    <numFmt numFmtId="174" formatCode="0.000"/>
    <numFmt numFmtId="175" formatCode="[$-422]d\ mmmm\ yyyy&quot; р.&quot;"/>
  </numFmts>
  <fonts count="9">
    <font>
      <sz val="10"/>
      <name val="Arial Cyr"/>
      <family val="0"/>
    </font>
    <font>
      <vertAlign val="superscript"/>
      <sz val="10"/>
      <name val="Arial Cyr"/>
      <family val="0"/>
    </font>
    <font>
      <sz val="8"/>
      <name val="Arial Cyr"/>
      <family val="0"/>
    </font>
    <font>
      <sz val="9"/>
      <color indexed="12"/>
      <name val="Arial Cyr"/>
      <family val="0"/>
    </font>
    <font>
      <sz val="8"/>
      <color indexed="12"/>
      <name val="Arial Cyr"/>
      <family val="0"/>
    </font>
    <font>
      <b/>
      <sz val="10"/>
      <name val="Arial Cyr"/>
      <family val="0"/>
    </font>
    <font>
      <sz val="10"/>
      <color indexed="43"/>
      <name val="Arial Cyr"/>
      <family val="0"/>
    </font>
    <font>
      <b/>
      <sz val="14"/>
      <color indexed="43"/>
      <name val="Arial Black"/>
      <family val="2"/>
    </font>
    <font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2" borderId="0" xfId="0" applyFont="1" applyFill="1" applyAlignment="1">
      <alignment/>
    </xf>
    <xf numFmtId="174" fontId="0" fillId="3" borderId="1" xfId="0" applyNumberFormat="1" applyFill="1" applyBorder="1" applyAlignment="1">
      <alignment horizontal="center" vertical="center" wrapText="1"/>
    </xf>
    <xf numFmtId="174" fontId="0" fillId="3" borderId="2" xfId="0" applyNumberFormat="1" applyFill="1" applyBorder="1" applyAlignment="1">
      <alignment horizontal="center" vertical="center" wrapText="1"/>
    </xf>
    <xf numFmtId="174" fontId="0" fillId="3" borderId="3" xfId="0" applyNumberFormat="1" applyFill="1" applyBorder="1" applyAlignment="1">
      <alignment horizontal="center" vertical="center" wrapText="1"/>
    </xf>
    <xf numFmtId="0" fontId="7" fillId="2" borderId="0" xfId="0" applyFont="1" applyFill="1" applyAlignment="1">
      <alignment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173" fontId="0" fillId="3" borderId="15" xfId="0" applyNumberFormat="1" applyFill="1" applyBorder="1" applyAlignment="1">
      <alignment horizontal="center" vertical="center" wrapText="1"/>
    </xf>
    <xf numFmtId="173" fontId="0" fillId="3" borderId="16" xfId="0" applyNumberFormat="1" applyFill="1" applyBorder="1" applyAlignment="1">
      <alignment horizontal="center" vertical="center" wrapText="1"/>
    </xf>
    <xf numFmtId="173" fontId="0" fillId="3" borderId="17" xfId="0" applyNumberFormat="1" applyFill="1" applyBorder="1" applyAlignment="1">
      <alignment horizontal="center" vertical="center" wrapText="1"/>
    </xf>
    <xf numFmtId="173" fontId="0" fillId="3" borderId="18" xfId="0" applyNumberFormat="1" applyFill="1" applyBorder="1" applyAlignment="1">
      <alignment horizontal="center" vertical="center" wrapText="1"/>
    </xf>
    <xf numFmtId="173" fontId="0" fillId="3" borderId="19" xfId="0" applyNumberFormat="1" applyFill="1" applyBorder="1" applyAlignment="1">
      <alignment horizontal="center" vertical="center" wrapText="1"/>
    </xf>
    <xf numFmtId="173" fontId="0" fillId="3" borderId="20" xfId="0" applyNumberFormat="1" applyFill="1" applyBorder="1" applyAlignment="1">
      <alignment horizontal="center" vertical="center" wrapText="1"/>
    </xf>
    <xf numFmtId="173" fontId="0" fillId="3" borderId="21" xfId="0" applyNumberFormat="1" applyFill="1" applyBorder="1" applyAlignment="1">
      <alignment horizontal="center" vertical="center" wrapText="1"/>
    </xf>
    <xf numFmtId="173" fontId="0" fillId="3" borderId="22" xfId="0" applyNumberFormat="1" applyFill="1" applyBorder="1" applyAlignment="1">
      <alignment horizontal="center" vertical="center" wrapText="1"/>
    </xf>
    <xf numFmtId="173" fontId="0" fillId="3" borderId="23" xfId="0" applyNumberFormat="1" applyFill="1" applyBorder="1" applyAlignment="1">
      <alignment horizontal="center" vertical="center" wrapText="1"/>
    </xf>
    <xf numFmtId="173" fontId="0" fillId="3" borderId="9" xfId="0" applyNumberFormat="1" applyFill="1" applyBorder="1" applyAlignment="1">
      <alignment horizontal="center" vertical="center" wrapText="1"/>
    </xf>
    <xf numFmtId="173" fontId="0" fillId="3" borderId="10" xfId="0" applyNumberFormat="1" applyFill="1" applyBorder="1" applyAlignment="1">
      <alignment horizontal="center" vertical="center" wrapText="1"/>
    </xf>
    <xf numFmtId="173" fontId="0" fillId="3" borderId="24" xfId="0" applyNumberFormat="1" applyFill="1" applyBorder="1" applyAlignment="1">
      <alignment horizontal="center" vertical="center" wrapText="1"/>
    </xf>
    <xf numFmtId="173" fontId="0" fillId="3" borderId="25" xfId="0" applyNumberFormat="1" applyFill="1" applyBorder="1" applyAlignment="1">
      <alignment horizontal="center" vertical="center" wrapText="1"/>
    </xf>
    <xf numFmtId="173" fontId="0" fillId="3" borderId="26" xfId="0" applyNumberFormat="1" applyFill="1" applyBorder="1" applyAlignment="1">
      <alignment horizontal="center" vertical="center" wrapText="1"/>
    </xf>
    <xf numFmtId="173" fontId="0" fillId="3" borderId="27" xfId="0" applyNumberFormat="1" applyFill="1" applyBorder="1" applyAlignment="1">
      <alignment horizontal="center" vertical="center" wrapText="1"/>
    </xf>
    <xf numFmtId="173" fontId="0" fillId="3" borderId="28" xfId="0" applyNumberFormat="1" applyFill="1" applyBorder="1" applyAlignment="1">
      <alignment horizontal="center" vertical="center" wrapText="1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14" fontId="4" fillId="4" borderId="32" xfId="0" applyNumberFormat="1" applyFont="1" applyFill="1" applyBorder="1" applyAlignment="1" applyProtection="1">
      <alignment horizontal="center" vertical="center" wrapText="1"/>
      <protection locked="0"/>
    </xf>
    <xf numFmtId="14" fontId="4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27" xfId="0" applyFont="1" applyFill="1" applyBorder="1" applyAlignment="1" applyProtection="1">
      <alignment horizontal="center" vertical="center" wrapText="1"/>
      <protection locked="0"/>
    </xf>
    <xf numFmtId="0" fontId="0" fillId="3" borderId="33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14" fontId="3" fillId="0" borderId="0" xfId="0" applyNumberFormat="1" applyFont="1" applyAlignment="1" applyProtection="1">
      <alignment horizontal="center"/>
      <protection locked="0"/>
    </xf>
    <xf numFmtId="0" fontId="5" fillId="3" borderId="44" xfId="0" applyFont="1" applyFill="1" applyBorder="1" applyAlignment="1" applyProtection="1">
      <alignment horizontal="center" vertical="center" wrapText="1"/>
      <protection/>
    </xf>
    <xf numFmtId="0" fontId="5" fillId="3" borderId="30" xfId="0" applyFont="1" applyFill="1" applyBorder="1" applyAlignment="1" applyProtection="1">
      <alignment horizontal="center" vertical="center" wrapText="1"/>
      <protection/>
    </xf>
    <xf numFmtId="0" fontId="5" fillId="3" borderId="45" xfId="0" applyFont="1" applyFill="1" applyBorder="1" applyAlignment="1" applyProtection="1">
      <alignment horizontal="center" vertical="center" wrapText="1"/>
      <protection/>
    </xf>
    <xf numFmtId="14" fontId="4" fillId="3" borderId="46" xfId="0" applyNumberFormat="1" applyFont="1" applyFill="1" applyBorder="1" applyAlignment="1" applyProtection="1">
      <alignment horizontal="center" vertical="center" wrapText="1"/>
      <protection/>
    </xf>
    <xf numFmtId="14" fontId="4" fillId="3" borderId="27" xfId="0" applyNumberFormat="1" applyFont="1" applyFill="1" applyBorder="1" applyAlignment="1" applyProtection="1">
      <alignment horizontal="center" vertical="center" wrapText="1"/>
      <protection/>
    </xf>
    <xf numFmtId="0" fontId="4" fillId="3" borderId="27" xfId="0" applyFont="1" applyFill="1" applyBorder="1" applyAlignment="1" applyProtection="1">
      <alignment horizontal="center" vertical="center" wrapText="1"/>
      <protection/>
    </xf>
    <xf numFmtId="0" fontId="4" fillId="3" borderId="28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0"/>
  <sheetViews>
    <sheetView showGridLines="0" showZeros="0" tabSelected="1" zoomScale="116" zoomScaleNormal="116" workbookViewId="0" topLeftCell="A1">
      <selection activeCell="H29" sqref="H29"/>
    </sheetView>
  </sheetViews>
  <sheetFormatPr defaultColWidth="9.00390625" defaultRowHeight="12.75"/>
  <cols>
    <col min="1" max="1" width="4.75390625" style="0" customWidth="1"/>
    <col min="2" max="5" width="5.375" style="0" customWidth="1"/>
    <col min="6" max="6" width="11.25390625" style="0" customWidth="1"/>
    <col min="8" max="8" width="10.125" style="0" bestFit="1" customWidth="1"/>
    <col min="17" max="17" width="17.00390625" style="0" customWidth="1"/>
    <col min="18" max="18" width="4.75390625" style="0" customWidth="1"/>
  </cols>
  <sheetData>
    <row r="2" spans="2:17" ht="22.5">
      <c r="B2" s="7"/>
      <c r="C2" s="11" t="s">
        <v>5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2:3" s="6" customFormat="1" ht="12.75">
      <c r="B3" s="5"/>
      <c r="C3" s="4"/>
    </row>
    <row r="4" s="6" customFormat="1" ht="14.25">
      <c r="B4" s="6" t="s">
        <v>10</v>
      </c>
    </row>
    <row r="5" s="6" customFormat="1" ht="12.75">
      <c r="B5" s="6" t="s">
        <v>11</v>
      </c>
    </row>
    <row r="6" s="6" customFormat="1" ht="12.75"/>
    <row r="7" spans="7:8" ht="12.75">
      <c r="G7" s="3" t="s">
        <v>4</v>
      </c>
      <c r="H7" s="62">
        <v>42026</v>
      </c>
    </row>
    <row r="8" ht="13.5" thickBot="1"/>
    <row r="9" spans="2:17" ht="28.5" customHeight="1">
      <c r="B9" s="47" t="s">
        <v>0</v>
      </c>
      <c r="C9" s="55" t="s">
        <v>7</v>
      </c>
      <c r="D9" s="56"/>
      <c r="E9" s="57"/>
      <c r="F9" s="47" t="s">
        <v>6</v>
      </c>
      <c r="G9" s="55" t="s">
        <v>12</v>
      </c>
      <c r="H9" s="56"/>
      <c r="I9" s="56"/>
      <c r="J9" s="56"/>
      <c r="K9" s="57"/>
      <c r="L9" s="58" t="s">
        <v>8</v>
      </c>
      <c r="M9" s="56"/>
      <c r="N9" s="56"/>
      <c r="O9" s="56"/>
      <c r="P9" s="59"/>
      <c r="Q9" s="52" t="s">
        <v>9</v>
      </c>
    </row>
    <row r="10" spans="2:17" ht="12.75">
      <c r="B10" s="48"/>
      <c r="C10" s="60" t="s">
        <v>1</v>
      </c>
      <c r="D10" s="50" t="s">
        <v>2</v>
      </c>
      <c r="E10" s="50" t="s">
        <v>3</v>
      </c>
      <c r="F10" s="48"/>
      <c r="G10" s="40">
        <v>1</v>
      </c>
      <c r="H10" s="41">
        <v>4</v>
      </c>
      <c r="I10" s="41">
        <v>6</v>
      </c>
      <c r="J10" s="42"/>
      <c r="K10" s="41"/>
      <c r="L10" s="63">
        <f aca="true" t="shared" si="0" ref="L10:P11">+G10</f>
        <v>1</v>
      </c>
      <c r="M10" s="64">
        <f t="shared" si="0"/>
        <v>4</v>
      </c>
      <c r="N10" s="64">
        <f t="shared" si="0"/>
        <v>6</v>
      </c>
      <c r="O10" s="64">
        <f t="shared" si="0"/>
        <v>0</v>
      </c>
      <c r="P10" s="65">
        <f t="shared" si="0"/>
        <v>0</v>
      </c>
      <c r="Q10" s="53"/>
    </row>
    <row r="11" spans="2:17" ht="13.5" thickBot="1">
      <c r="B11" s="49"/>
      <c r="C11" s="61"/>
      <c r="D11" s="51"/>
      <c r="E11" s="51"/>
      <c r="F11" s="49"/>
      <c r="G11" s="43">
        <v>42027</v>
      </c>
      <c r="H11" s="44">
        <v>42030</v>
      </c>
      <c r="I11" s="44">
        <v>42032</v>
      </c>
      <c r="J11" s="45"/>
      <c r="K11" s="46"/>
      <c r="L11" s="66">
        <f t="shared" si="0"/>
        <v>42027</v>
      </c>
      <c r="M11" s="67">
        <f t="shared" si="0"/>
        <v>42030</v>
      </c>
      <c r="N11" s="67">
        <f t="shared" si="0"/>
        <v>42032</v>
      </c>
      <c r="O11" s="68">
        <f t="shared" si="0"/>
        <v>0</v>
      </c>
      <c r="P11" s="69">
        <f t="shared" si="0"/>
        <v>0</v>
      </c>
      <c r="Q11" s="54"/>
    </row>
    <row r="12" spans="2:17" ht="12.75">
      <c r="B12" s="12">
        <v>1</v>
      </c>
      <c r="C12" s="13">
        <v>3.9</v>
      </c>
      <c r="D12" s="14">
        <v>4</v>
      </c>
      <c r="E12" s="15">
        <v>16</v>
      </c>
      <c r="F12" s="12">
        <v>381</v>
      </c>
      <c r="G12" s="13">
        <v>434</v>
      </c>
      <c r="H12" s="14">
        <v>429</v>
      </c>
      <c r="I12" s="14">
        <v>427</v>
      </c>
      <c r="J12" s="14"/>
      <c r="K12" s="15"/>
      <c r="L12" s="25">
        <f>+IF(G12&gt;0,(G12-F12)/(C12*D12*E12)*100,"")</f>
        <v>21.233974358974358</v>
      </c>
      <c r="M12" s="26">
        <f>+IF(H12&gt;0,(H12-F12)/(D12*E12*C12)*100,"")</f>
        <v>19.230769230769234</v>
      </c>
      <c r="N12" s="26">
        <f>+IF(I12&gt;0,(I12-F12)/(C12*D12*E12)*100,"")</f>
        <v>18.429487179487182</v>
      </c>
      <c r="O12" s="27">
        <f>+IF(J12&gt;0,(J12-F12)/(C12*D12*E12)*100,"")</f>
      </c>
      <c r="P12" s="28">
        <f>+IF(K12&gt;0,(K12-F12)/(C12*D12*E12)*100,"")</f>
      </c>
      <c r="Q12" s="8">
        <f>+IF(C12&gt;0,F12/(C12*D12*E12),"")</f>
        <v>1.5264423076923077</v>
      </c>
    </row>
    <row r="13" spans="2:17" ht="12.75">
      <c r="B13" s="16">
        <v>2</v>
      </c>
      <c r="C13" s="17">
        <v>4.1</v>
      </c>
      <c r="D13" s="18">
        <v>4</v>
      </c>
      <c r="E13" s="19">
        <v>16</v>
      </c>
      <c r="F13" s="16">
        <v>411</v>
      </c>
      <c r="G13" s="17">
        <v>468</v>
      </c>
      <c r="H13" s="18">
        <v>463</v>
      </c>
      <c r="I13" s="18">
        <v>461</v>
      </c>
      <c r="J13" s="18"/>
      <c r="K13" s="19"/>
      <c r="L13" s="24">
        <f aca="true" t="shared" si="1" ref="L13:L26">+IF(G13&gt;0,(G13-F13)/(C13*D13*E13)*100,"")</f>
        <v>21.72256097560976</v>
      </c>
      <c r="M13" s="33">
        <f aca="true" t="shared" si="2" ref="M13:M26">+IF(H13&gt;0,(H13-F13)/(D13*E13*C13)*100,"")</f>
        <v>19.817073170731707</v>
      </c>
      <c r="N13" s="33">
        <f aca="true" t="shared" si="3" ref="N13:N26">+IF(I13&gt;0,(I13-F13)/(C13*D13*E13)*100,"")</f>
        <v>19.054878048780488</v>
      </c>
      <c r="O13" s="34">
        <f aca="true" t="shared" si="4" ref="O13:O26">+IF(J13&gt;0,(J13-F13)/(C13*D13*E13)*100,"")</f>
      </c>
      <c r="P13" s="35">
        <f aca="true" t="shared" si="5" ref="P13:P26">+IF(K13&gt;0,(K13-F13)/(C13*D13*E13)*100,"")</f>
      </c>
      <c r="Q13" s="9">
        <f>+IF(C13&gt;0,F13/(C13*D13*E13),"")</f>
        <v>1.5663109756097562</v>
      </c>
    </row>
    <row r="14" spans="2:17" ht="12.75">
      <c r="B14" s="16">
        <v>3</v>
      </c>
      <c r="C14" s="17">
        <v>4</v>
      </c>
      <c r="D14" s="18">
        <v>4</v>
      </c>
      <c r="E14" s="19">
        <v>16</v>
      </c>
      <c r="F14" s="16">
        <v>401</v>
      </c>
      <c r="G14" s="17">
        <v>458</v>
      </c>
      <c r="H14" s="18">
        <v>451</v>
      </c>
      <c r="I14" s="18">
        <v>449</v>
      </c>
      <c r="J14" s="18"/>
      <c r="K14" s="19"/>
      <c r="L14" s="29">
        <f t="shared" si="1"/>
        <v>22.265625</v>
      </c>
      <c r="M14" s="30">
        <f t="shared" si="2"/>
        <v>19.53125</v>
      </c>
      <c r="N14" s="30">
        <f t="shared" si="3"/>
        <v>18.75</v>
      </c>
      <c r="O14" s="31">
        <f t="shared" si="4"/>
      </c>
      <c r="P14" s="32">
        <f t="shared" si="5"/>
      </c>
      <c r="Q14" s="9">
        <f aca="true" t="shared" si="6" ref="Q14:Q25">+IF(C14&gt;0,F14/(C14*D14*E14),"")</f>
        <v>1.56640625</v>
      </c>
    </row>
    <row r="15" spans="2:17" ht="12.75">
      <c r="B15" s="16"/>
      <c r="C15" s="17"/>
      <c r="D15" s="18"/>
      <c r="E15" s="19"/>
      <c r="F15" s="16"/>
      <c r="G15" s="17"/>
      <c r="H15" s="18"/>
      <c r="I15" s="18"/>
      <c r="J15" s="18"/>
      <c r="K15" s="19"/>
      <c r="L15" s="24">
        <f t="shared" si="1"/>
      </c>
      <c r="M15" s="33">
        <f t="shared" si="2"/>
      </c>
      <c r="N15" s="33">
        <f t="shared" si="3"/>
      </c>
      <c r="O15" s="34">
        <f t="shared" si="4"/>
      </c>
      <c r="P15" s="35">
        <f t="shared" si="5"/>
      </c>
      <c r="Q15" s="9">
        <f t="shared" si="6"/>
      </c>
    </row>
    <row r="16" spans="2:17" ht="12.75">
      <c r="B16" s="16"/>
      <c r="C16" s="17"/>
      <c r="D16" s="18"/>
      <c r="E16" s="19"/>
      <c r="F16" s="16"/>
      <c r="G16" s="17"/>
      <c r="H16" s="18"/>
      <c r="I16" s="18"/>
      <c r="J16" s="18"/>
      <c r="K16" s="19"/>
      <c r="L16" s="29">
        <f t="shared" si="1"/>
      </c>
      <c r="M16" s="30">
        <f t="shared" si="2"/>
      </c>
      <c r="N16" s="30">
        <f t="shared" si="3"/>
      </c>
      <c r="O16" s="31">
        <f t="shared" si="4"/>
      </c>
      <c r="P16" s="32">
        <f t="shared" si="5"/>
      </c>
      <c r="Q16" s="9">
        <f t="shared" si="6"/>
      </c>
    </row>
    <row r="17" spans="2:17" ht="12.75">
      <c r="B17" s="16"/>
      <c r="C17" s="17"/>
      <c r="D17" s="18"/>
      <c r="E17" s="19"/>
      <c r="F17" s="16"/>
      <c r="G17" s="17"/>
      <c r="H17" s="18"/>
      <c r="I17" s="18"/>
      <c r="J17" s="18"/>
      <c r="K17" s="19"/>
      <c r="L17" s="24">
        <f t="shared" si="1"/>
      </c>
      <c r="M17" s="33">
        <f t="shared" si="2"/>
      </c>
      <c r="N17" s="33">
        <f t="shared" si="3"/>
      </c>
      <c r="O17" s="34">
        <f t="shared" si="4"/>
      </c>
      <c r="P17" s="35">
        <f t="shared" si="5"/>
      </c>
      <c r="Q17" s="9">
        <f t="shared" si="6"/>
      </c>
    </row>
    <row r="18" spans="2:17" ht="12.75">
      <c r="B18" s="16"/>
      <c r="C18" s="17"/>
      <c r="D18" s="18"/>
      <c r="E18" s="19"/>
      <c r="F18" s="16"/>
      <c r="G18" s="17"/>
      <c r="H18" s="18"/>
      <c r="I18" s="18"/>
      <c r="J18" s="18"/>
      <c r="K18" s="19"/>
      <c r="L18" s="29">
        <f t="shared" si="1"/>
      </c>
      <c r="M18" s="30">
        <f t="shared" si="2"/>
      </c>
      <c r="N18" s="30">
        <f t="shared" si="3"/>
      </c>
      <c r="O18" s="31">
        <f t="shared" si="4"/>
      </c>
      <c r="P18" s="32">
        <f t="shared" si="5"/>
      </c>
      <c r="Q18" s="9">
        <f t="shared" si="6"/>
      </c>
    </row>
    <row r="19" spans="2:17" ht="12.75">
      <c r="B19" s="16"/>
      <c r="C19" s="17"/>
      <c r="D19" s="18"/>
      <c r="E19" s="19"/>
      <c r="F19" s="16"/>
      <c r="G19" s="17"/>
      <c r="H19" s="18"/>
      <c r="I19" s="18"/>
      <c r="J19" s="18"/>
      <c r="K19" s="19"/>
      <c r="L19" s="24">
        <f t="shared" si="1"/>
      </c>
      <c r="M19" s="33">
        <f t="shared" si="2"/>
      </c>
      <c r="N19" s="33">
        <f t="shared" si="3"/>
      </c>
      <c r="O19" s="34">
        <f t="shared" si="4"/>
      </c>
      <c r="P19" s="35">
        <f t="shared" si="5"/>
      </c>
      <c r="Q19" s="9">
        <f t="shared" si="6"/>
      </c>
    </row>
    <row r="20" spans="2:17" ht="12.75">
      <c r="B20" s="16"/>
      <c r="C20" s="17"/>
      <c r="D20" s="18"/>
      <c r="E20" s="19"/>
      <c r="F20" s="16"/>
      <c r="G20" s="17"/>
      <c r="H20" s="18"/>
      <c r="I20" s="18"/>
      <c r="J20" s="18"/>
      <c r="K20" s="19"/>
      <c r="L20" s="29">
        <f t="shared" si="1"/>
      </c>
      <c r="M20" s="30">
        <f t="shared" si="2"/>
      </c>
      <c r="N20" s="30">
        <f t="shared" si="3"/>
      </c>
      <c r="O20" s="31">
        <f t="shared" si="4"/>
      </c>
      <c r="P20" s="32">
        <f t="shared" si="5"/>
      </c>
      <c r="Q20" s="9">
        <f t="shared" si="6"/>
      </c>
    </row>
    <row r="21" spans="2:17" ht="12.75">
      <c r="B21" s="16"/>
      <c r="C21" s="17"/>
      <c r="D21" s="18"/>
      <c r="E21" s="19"/>
      <c r="F21" s="16"/>
      <c r="G21" s="17"/>
      <c r="H21" s="18"/>
      <c r="I21" s="18"/>
      <c r="J21" s="18"/>
      <c r="K21" s="19"/>
      <c r="L21" s="24">
        <f t="shared" si="1"/>
      </c>
      <c r="M21" s="33">
        <f t="shared" si="2"/>
      </c>
      <c r="N21" s="33">
        <f t="shared" si="3"/>
      </c>
      <c r="O21" s="34">
        <f t="shared" si="4"/>
      </c>
      <c r="P21" s="35">
        <f t="shared" si="5"/>
      </c>
      <c r="Q21" s="9">
        <f t="shared" si="6"/>
      </c>
    </row>
    <row r="22" spans="2:17" ht="12.75">
      <c r="B22" s="16"/>
      <c r="C22" s="17"/>
      <c r="D22" s="18"/>
      <c r="E22" s="19"/>
      <c r="F22" s="16"/>
      <c r="G22" s="17"/>
      <c r="H22" s="18"/>
      <c r="I22" s="18"/>
      <c r="J22" s="18"/>
      <c r="K22" s="19"/>
      <c r="L22" s="29">
        <f t="shared" si="1"/>
      </c>
      <c r="M22" s="30">
        <f t="shared" si="2"/>
      </c>
      <c r="N22" s="30">
        <f t="shared" si="3"/>
      </c>
      <c r="O22" s="31">
        <f t="shared" si="4"/>
      </c>
      <c r="P22" s="32">
        <f t="shared" si="5"/>
      </c>
      <c r="Q22" s="9">
        <f t="shared" si="6"/>
      </c>
    </row>
    <row r="23" spans="2:17" ht="12.75">
      <c r="B23" s="16"/>
      <c r="C23" s="17"/>
      <c r="D23" s="18"/>
      <c r="E23" s="19"/>
      <c r="F23" s="16"/>
      <c r="G23" s="17"/>
      <c r="H23" s="18"/>
      <c r="I23" s="18"/>
      <c r="J23" s="18"/>
      <c r="K23" s="19"/>
      <c r="L23" s="24">
        <f t="shared" si="1"/>
      </c>
      <c r="M23" s="33">
        <f t="shared" si="2"/>
      </c>
      <c r="N23" s="33">
        <f t="shared" si="3"/>
      </c>
      <c r="O23" s="34">
        <f t="shared" si="4"/>
      </c>
      <c r="P23" s="35">
        <f t="shared" si="5"/>
      </c>
      <c r="Q23" s="9">
        <f t="shared" si="6"/>
      </c>
    </row>
    <row r="24" spans="2:17" ht="12.75">
      <c r="B24" s="16"/>
      <c r="C24" s="17"/>
      <c r="D24" s="18"/>
      <c r="E24" s="19"/>
      <c r="F24" s="16"/>
      <c r="G24" s="17"/>
      <c r="H24" s="18"/>
      <c r="I24" s="18"/>
      <c r="J24" s="18"/>
      <c r="K24" s="19"/>
      <c r="L24" s="29">
        <f t="shared" si="1"/>
      </c>
      <c r="M24" s="30">
        <f t="shared" si="2"/>
      </c>
      <c r="N24" s="30">
        <f t="shared" si="3"/>
      </c>
      <c r="O24" s="31">
        <f t="shared" si="4"/>
      </c>
      <c r="P24" s="32">
        <f t="shared" si="5"/>
      </c>
      <c r="Q24" s="9">
        <f t="shared" si="6"/>
      </c>
    </row>
    <row r="25" spans="2:17" ht="12.75">
      <c r="B25" s="16"/>
      <c r="C25" s="17"/>
      <c r="D25" s="18"/>
      <c r="E25" s="19"/>
      <c r="F25" s="16"/>
      <c r="G25" s="17"/>
      <c r="H25" s="18"/>
      <c r="I25" s="18"/>
      <c r="J25" s="18"/>
      <c r="K25" s="19"/>
      <c r="L25" s="24">
        <f t="shared" si="1"/>
      </c>
      <c r="M25" s="33">
        <f t="shared" si="2"/>
      </c>
      <c r="N25" s="33">
        <f t="shared" si="3"/>
      </c>
      <c r="O25" s="34">
        <f t="shared" si="4"/>
      </c>
      <c r="P25" s="35">
        <f t="shared" si="5"/>
      </c>
      <c r="Q25" s="9">
        <f t="shared" si="6"/>
      </c>
    </row>
    <row r="26" spans="2:17" ht="13.5" thickBot="1">
      <c r="B26" s="20"/>
      <c r="C26" s="21"/>
      <c r="D26" s="22"/>
      <c r="E26" s="23"/>
      <c r="F26" s="20"/>
      <c r="G26" s="21"/>
      <c r="H26" s="22"/>
      <c r="I26" s="22"/>
      <c r="J26" s="22"/>
      <c r="K26" s="23"/>
      <c r="L26" s="36">
        <f t="shared" si="1"/>
      </c>
      <c r="M26" s="37">
        <f t="shared" si="2"/>
      </c>
      <c r="N26" s="37">
        <f t="shared" si="3"/>
      </c>
      <c r="O26" s="38">
        <f t="shared" si="4"/>
      </c>
      <c r="P26" s="39">
        <f t="shared" si="5"/>
      </c>
      <c r="Q26" s="10"/>
    </row>
    <row r="27" spans="2:15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30" spans="9:10" ht="12.75">
      <c r="I30" s="2"/>
      <c r="J30" s="2"/>
    </row>
  </sheetData>
  <sheetProtection password="CF42" sheet="1" objects="1" scenarios="1"/>
  <mergeCells count="9">
    <mergeCell ref="B9:B11"/>
    <mergeCell ref="E10:E11"/>
    <mergeCell ref="F9:F11"/>
    <mergeCell ref="Q9:Q11"/>
    <mergeCell ref="D10:D11"/>
    <mergeCell ref="G9:K9"/>
    <mergeCell ref="L9:P9"/>
    <mergeCell ref="C9:E9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Мой 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Alexandr-admin</dc:creator>
  <cp:keywords/>
  <dc:description/>
  <cp:lastModifiedBy>Александр</cp:lastModifiedBy>
  <dcterms:created xsi:type="dcterms:W3CDTF">2015-02-08T15:56:55Z</dcterms:created>
  <dcterms:modified xsi:type="dcterms:W3CDTF">2021-09-13T19:14:39Z</dcterms:modified>
  <cp:category/>
  <cp:version/>
  <cp:contentType/>
  <cp:contentStatus/>
</cp:coreProperties>
</file>