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6615" tabRatio="901" activeTab="0"/>
  </bookViews>
  <sheets>
    <sheet name="Японский метод" sheetId="1" r:id="rId1"/>
    <sheet name="Метод НИИЖБ" sheetId="2" r:id="rId2"/>
    <sheet name="ЩЕЛОЧНЫЕ БЕТОНЫ-КИСИ" sheetId="3" r:id="rId3"/>
    <sheet name="ШЩ бетоны-КИСИ" sheetId="4" r:id="rId4"/>
  </sheets>
  <definedNames/>
  <calcPr fullCalcOnLoad="1"/>
</workbook>
</file>

<file path=xl/sharedStrings.xml><?xml version="1.0" encoding="utf-8"?>
<sst xmlns="http://schemas.openxmlformats.org/spreadsheetml/2006/main" count="224" uniqueCount="180">
  <si>
    <t>ПРОГНОЗИРОВАНИЕ ДОЛГОВЕЧНОСТИ  ТЯЖЁЛОГО ЖЕЛЕЗОБЕТОНА</t>
  </si>
  <si>
    <t xml:space="preserve">Прогнозируемая долговечность, лет </t>
  </si>
  <si>
    <r>
      <t xml:space="preserve">НА ОСНОВЕ КЛИНКЕРНЫХ ЦЕМЕНТОВ </t>
    </r>
    <r>
      <rPr>
        <b/>
        <sz val="8"/>
        <color indexed="9"/>
        <rFont val="Arial Cyr"/>
        <family val="2"/>
      </rPr>
      <t>(по Японской методике)</t>
    </r>
  </si>
  <si>
    <t xml:space="preserve">(по методике, изложенной в статье Гордон С.С. "Прогнозирование долговечности железобетона" // </t>
  </si>
  <si>
    <t>Бетон и железобетон", 1992, №6. - с.23-25)</t>
  </si>
  <si>
    <t>Выполнил:  Гелевера А.Г.</t>
  </si>
  <si>
    <t>K</t>
  </si>
  <si>
    <r>
      <t>Факторы (</t>
    </r>
    <r>
      <rPr>
        <b/>
        <sz val="8"/>
        <color indexed="62"/>
        <rFont val="Arial Cyr"/>
        <family val="2"/>
      </rPr>
      <t>введите значения</t>
    </r>
    <r>
      <rPr>
        <b/>
        <sz val="10"/>
        <rFont val="Arial Cyr"/>
        <family val="2"/>
      </rPr>
      <t xml:space="preserve">): </t>
    </r>
  </si>
  <si>
    <r>
      <t xml:space="preserve">Количество шлака в цементе </t>
    </r>
    <r>
      <rPr>
        <b/>
        <sz val="8"/>
        <color indexed="62"/>
        <rFont val="Arial Cyr"/>
        <family val="2"/>
      </rPr>
      <t>(в пределах 0…60%)</t>
    </r>
    <r>
      <rPr>
        <b/>
        <sz val="10"/>
        <color indexed="62"/>
        <rFont val="Arial Cyr"/>
        <family val="2"/>
      </rPr>
      <t xml:space="preserve"> </t>
    </r>
    <r>
      <rPr>
        <b/>
        <sz val="10"/>
        <rFont val="Arial Cyr"/>
        <family val="2"/>
      </rPr>
      <t xml:space="preserve"> </t>
    </r>
  </si>
  <si>
    <r>
      <t xml:space="preserve">Плотность бетона </t>
    </r>
    <r>
      <rPr>
        <b/>
        <sz val="8"/>
        <color indexed="62"/>
        <rFont val="Arial Cyr"/>
        <family val="2"/>
      </rPr>
      <t>(в пределах 1800…2500 кг/м</t>
    </r>
    <r>
      <rPr>
        <b/>
        <vertAlign val="superscript"/>
        <sz val="8"/>
        <color indexed="62"/>
        <rFont val="Arial Cyr"/>
        <family val="2"/>
      </rPr>
      <t>3</t>
    </r>
    <r>
      <rPr>
        <b/>
        <sz val="8"/>
        <color indexed="62"/>
        <rFont val="Arial Cyr"/>
        <family val="2"/>
      </rPr>
      <t>)</t>
    </r>
    <r>
      <rPr>
        <b/>
        <sz val="10"/>
        <color indexed="62"/>
        <rFont val="Arial Cyr"/>
        <family val="2"/>
      </rPr>
      <t xml:space="preserve"> </t>
    </r>
  </si>
  <si>
    <r>
      <t xml:space="preserve">В/Ц </t>
    </r>
    <r>
      <rPr>
        <b/>
        <sz val="8"/>
        <color indexed="62"/>
        <rFont val="Arial Cyr"/>
        <family val="2"/>
      </rPr>
      <t>(в пределах 0,4…0,7)</t>
    </r>
    <r>
      <rPr>
        <b/>
        <sz val="10"/>
        <color indexed="62"/>
        <rFont val="Arial Cyr"/>
        <family val="2"/>
      </rPr>
      <t xml:space="preserve"> </t>
    </r>
  </si>
  <si>
    <r>
      <t xml:space="preserve">Защитный слой над арматурой </t>
    </r>
    <r>
      <rPr>
        <b/>
        <sz val="8"/>
        <color indexed="62"/>
        <rFont val="Arial Cyr"/>
        <family val="2"/>
      </rPr>
      <t>(в пределах 20…50 мм)</t>
    </r>
    <r>
      <rPr>
        <b/>
        <sz val="10"/>
        <color indexed="62"/>
        <rFont val="Arial Cyr"/>
        <family val="2"/>
      </rPr>
      <t xml:space="preserve"> </t>
    </r>
    <r>
      <rPr>
        <b/>
        <sz val="10"/>
        <rFont val="Arial Cyr"/>
        <family val="2"/>
      </rPr>
      <t xml:space="preserve"> </t>
    </r>
  </si>
  <si>
    <r>
      <t xml:space="preserve">Методы строительства:   </t>
    </r>
    <r>
      <rPr>
        <b/>
        <sz val="8"/>
        <color indexed="62"/>
        <rFont val="Arial Cyr"/>
        <family val="2"/>
      </rPr>
      <t>обычные</t>
    </r>
    <r>
      <rPr>
        <b/>
        <sz val="10"/>
        <color indexed="12"/>
        <rFont val="Arial Cyr"/>
        <family val="2"/>
      </rPr>
      <t xml:space="preserve"> - </t>
    </r>
    <r>
      <rPr>
        <b/>
        <sz val="10"/>
        <color indexed="8"/>
        <rFont val="Arial Cyr"/>
        <family val="2"/>
      </rPr>
      <t>1</t>
    </r>
    <r>
      <rPr>
        <b/>
        <sz val="10"/>
        <color indexed="62"/>
        <rFont val="Arial Cyr"/>
        <family val="2"/>
      </rPr>
      <t>;</t>
    </r>
    <r>
      <rPr>
        <b/>
        <sz val="10"/>
        <color indexed="12"/>
        <rFont val="Arial Cyr"/>
        <family val="2"/>
      </rPr>
      <t xml:space="preserve">    </t>
    </r>
    <r>
      <rPr>
        <b/>
        <sz val="8"/>
        <color indexed="62"/>
        <rFont val="Arial Cyr"/>
        <family val="2"/>
      </rPr>
      <t>качественные</t>
    </r>
    <r>
      <rPr>
        <b/>
        <sz val="10"/>
        <color indexed="12"/>
        <rFont val="Arial Cyr"/>
        <family val="2"/>
      </rPr>
      <t xml:space="preserve"> - </t>
    </r>
    <r>
      <rPr>
        <b/>
        <sz val="10"/>
        <color indexed="8"/>
        <rFont val="Arial Cyr"/>
        <family val="2"/>
      </rPr>
      <t>1,5</t>
    </r>
    <r>
      <rPr>
        <b/>
        <sz val="10"/>
        <rFont val="Arial Cyr"/>
        <family val="2"/>
      </rPr>
      <t xml:space="preserve"> </t>
    </r>
  </si>
  <si>
    <r>
      <t xml:space="preserve">Климатическая зона:  </t>
    </r>
    <r>
      <rPr>
        <b/>
        <sz val="8"/>
        <color indexed="62"/>
        <rFont val="Arial Cyr"/>
        <family val="2"/>
      </rPr>
      <t xml:space="preserve">обычная </t>
    </r>
    <r>
      <rPr>
        <b/>
        <sz val="10"/>
        <color indexed="12"/>
        <rFont val="Arial Cyr"/>
        <family val="2"/>
      </rPr>
      <t xml:space="preserve">- </t>
    </r>
    <r>
      <rPr>
        <b/>
        <sz val="10"/>
        <color indexed="8"/>
        <rFont val="Arial Cyr"/>
        <family val="2"/>
      </rPr>
      <t>1</t>
    </r>
    <r>
      <rPr>
        <b/>
        <sz val="10"/>
        <color indexed="62"/>
        <rFont val="Arial Cyr"/>
        <family val="2"/>
      </rPr>
      <t xml:space="preserve">;  </t>
    </r>
    <r>
      <rPr>
        <b/>
        <sz val="8"/>
        <color indexed="62"/>
        <rFont val="Arial Cyr"/>
        <family val="2"/>
      </rPr>
      <t>холодная</t>
    </r>
    <r>
      <rPr>
        <b/>
        <sz val="10"/>
        <color indexed="12"/>
        <rFont val="Arial Cyr"/>
        <family val="2"/>
      </rPr>
      <t xml:space="preserve"> - </t>
    </r>
    <r>
      <rPr>
        <b/>
        <sz val="10"/>
        <color indexed="8"/>
        <rFont val="Arial Cyr"/>
        <family val="2"/>
      </rPr>
      <t>0,9</t>
    </r>
    <r>
      <rPr>
        <b/>
        <sz val="10"/>
        <color indexed="62"/>
        <rFont val="Arial Cyr"/>
        <family val="2"/>
      </rPr>
      <t xml:space="preserve">;  </t>
    </r>
    <r>
      <rPr>
        <b/>
        <sz val="8"/>
        <color indexed="62"/>
        <rFont val="Arial Cyr"/>
        <family val="2"/>
      </rPr>
      <t>прибрежная морская</t>
    </r>
    <r>
      <rPr>
        <b/>
        <sz val="10"/>
        <color indexed="12"/>
        <rFont val="Arial Cyr"/>
        <family val="2"/>
      </rPr>
      <t xml:space="preserve"> - </t>
    </r>
    <r>
      <rPr>
        <b/>
        <sz val="10"/>
        <color indexed="8"/>
        <rFont val="Arial Cyr"/>
        <family val="2"/>
      </rPr>
      <t xml:space="preserve">0,85  </t>
    </r>
  </si>
  <si>
    <r>
      <t xml:space="preserve">Вид отделки:   </t>
    </r>
    <r>
      <rPr>
        <b/>
        <sz val="8"/>
        <color indexed="62"/>
        <rFont val="Arial Cyr"/>
        <family val="2"/>
      </rPr>
      <t>без отделки</t>
    </r>
    <r>
      <rPr>
        <b/>
        <sz val="9"/>
        <color indexed="12"/>
        <rFont val="Arial Cyr"/>
        <family val="2"/>
      </rPr>
      <t xml:space="preserve"> - </t>
    </r>
    <r>
      <rPr>
        <b/>
        <sz val="10"/>
        <color indexed="8"/>
        <rFont val="Arial Cyr"/>
        <family val="2"/>
      </rPr>
      <t>0,65</t>
    </r>
    <r>
      <rPr>
        <b/>
        <sz val="9"/>
        <color indexed="62"/>
        <rFont val="Arial Cyr"/>
        <family val="2"/>
      </rPr>
      <t>;</t>
    </r>
    <r>
      <rPr>
        <b/>
        <sz val="9"/>
        <color indexed="12"/>
        <rFont val="Arial Cyr"/>
        <family val="2"/>
      </rPr>
      <t xml:space="preserve">   </t>
    </r>
    <r>
      <rPr>
        <b/>
        <sz val="8"/>
        <color indexed="62"/>
        <rFont val="Arial Cyr"/>
        <family val="2"/>
      </rPr>
      <t>отделка раствором 5…15 мм</t>
    </r>
    <r>
      <rPr>
        <b/>
        <sz val="9"/>
        <color indexed="12"/>
        <rFont val="Arial Cyr"/>
        <family val="2"/>
      </rPr>
      <t xml:space="preserve"> - </t>
    </r>
    <r>
      <rPr>
        <b/>
        <sz val="10"/>
        <color indexed="8"/>
        <rFont val="Arial Cyr"/>
        <family val="2"/>
      </rPr>
      <t>1…1,5</t>
    </r>
    <r>
      <rPr>
        <b/>
        <sz val="9"/>
        <color indexed="62"/>
        <rFont val="Arial Cyr"/>
        <family val="2"/>
      </rPr>
      <t>;</t>
    </r>
    <r>
      <rPr>
        <b/>
        <sz val="9"/>
        <color indexed="12"/>
        <rFont val="Arial Cyr"/>
        <family val="2"/>
      </rPr>
      <t xml:space="preserve">   </t>
    </r>
    <r>
      <rPr>
        <b/>
        <sz val="8"/>
        <color indexed="62"/>
        <rFont val="Arial Cyr"/>
        <family val="2"/>
      </rPr>
      <t>плитка или камень</t>
    </r>
    <r>
      <rPr>
        <b/>
        <sz val="9"/>
        <color indexed="12"/>
        <rFont val="Arial Cyr"/>
        <family val="2"/>
      </rPr>
      <t xml:space="preserve"> -</t>
    </r>
    <r>
      <rPr>
        <b/>
        <sz val="9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3,0</t>
    </r>
    <r>
      <rPr>
        <b/>
        <sz val="9"/>
        <color indexed="23"/>
        <rFont val="Arial Cyr"/>
        <family val="2"/>
      </rPr>
      <t xml:space="preserve">  </t>
    </r>
  </si>
  <si>
    <t>ПРОГНОЗИРОВАНИЕ ДОЛГОВЕЧНОСТИ  ТЯЖЁЛОГО БЕТОНА</t>
  </si>
  <si>
    <t>ввести Р/Ш в пределах 0,3…0,6</t>
  </si>
  <si>
    <t>ввести модуль основности шлака (в пределах 0,80…1,20)</t>
  </si>
  <si>
    <t>0,85-1</t>
  </si>
  <si>
    <t>0,8-1</t>
  </si>
  <si>
    <t>1-1,5</t>
  </si>
  <si>
    <t>0,25-1,56</t>
  </si>
  <si>
    <t>0,65-3</t>
  </si>
  <si>
    <t>0,5-1</t>
  </si>
  <si>
    <t>0,85-1,15</t>
  </si>
  <si>
    <t>0,89-1,063</t>
  </si>
  <si>
    <t>0,7-1,2</t>
  </si>
  <si>
    <t>0,8-1,1</t>
  </si>
  <si>
    <t>0,775-1,1</t>
  </si>
  <si>
    <t>0,9-1,1</t>
  </si>
  <si>
    <t>0,9-1,2</t>
  </si>
  <si>
    <t>0,8-1,5</t>
  </si>
  <si>
    <t>1-1,05</t>
  </si>
  <si>
    <t>0,95-1,15</t>
  </si>
  <si>
    <t>0,95-1</t>
  </si>
  <si>
    <t>0,95-1,1</t>
  </si>
  <si>
    <t>1-2</t>
  </si>
  <si>
    <t>0,84-1,1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</si>
  <si>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</si>
  <si>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</si>
  <si>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</si>
  <si>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</si>
  <si>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</si>
  <si>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</si>
  <si>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</si>
  <si>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</si>
  <si>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</si>
  <si>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</si>
  <si>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Y</t>
  </si>
  <si>
    <r>
      <t xml:space="preserve">где:    </t>
    </r>
    <r>
      <rPr>
        <b/>
        <sz val="10"/>
        <rFont val="Arial Cyr"/>
        <family val="2"/>
      </rPr>
      <t>Y</t>
    </r>
    <r>
      <rPr>
        <b/>
        <vertAlign val="subscript"/>
        <sz val="10"/>
        <rFont val="Arial Cyr"/>
        <family val="2"/>
      </rPr>
      <t>B</t>
    </r>
    <r>
      <rPr>
        <sz val="10"/>
        <rFont val="Arial Cyr"/>
        <family val="0"/>
      </rPr>
      <t xml:space="preserve"> - базовая стандартная долговечность, равная 60 годам (принятая по аналогии с п/ц бетоном)</t>
    </r>
  </si>
  <si>
    <t xml:space="preserve">Примечание:   * - при V &gt; 16% однородность бетона считается неудовлетворительной. Если коэффициент </t>
  </si>
  <si>
    <r>
      <t xml:space="preserve">               </t>
    </r>
    <r>
      <rPr>
        <b/>
        <sz val="9"/>
        <rFont val="Arial Cyr"/>
        <family val="2"/>
      </rPr>
      <t>вариации не определялся и неизвестен -  принять 13,5%.</t>
    </r>
  </si>
  <si>
    <r>
      <t>ABCDEFGHIJK</t>
    </r>
    <r>
      <rPr>
        <sz val="10"/>
        <rFont val="Arial Cyr"/>
        <family val="0"/>
      </rPr>
      <t xml:space="preserve">  -  коэффициенты, наименования и пределы изменения которых представлены </t>
    </r>
  </si>
  <si>
    <t xml:space="preserve">                             выше в таблице.</t>
  </si>
  <si>
    <t>Максимальный срок службы при наилучшем сочетании факторов - 805,8 года</t>
  </si>
  <si>
    <t>0,8-1,2</t>
  </si>
  <si>
    <r>
      <t xml:space="preserve">Максимальный срок службы при наилучшем сочетании факторов - </t>
    </r>
    <r>
      <rPr>
        <b/>
        <sz val="10"/>
        <color indexed="42"/>
        <rFont val="Arial Cyr"/>
        <family val="2"/>
      </rPr>
      <t>712,3 года</t>
    </r>
  </si>
  <si>
    <t>Долговечность п/цементного ж/бетона может быть определена по формуле:</t>
  </si>
  <si>
    <r>
      <t xml:space="preserve">где:    </t>
    </r>
    <r>
      <rPr>
        <b/>
        <sz val="10"/>
        <rFont val="Arial Cyr"/>
        <family val="2"/>
      </rPr>
      <t>Y</t>
    </r>
    <r>
      <rPr>
        <b/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 xml:space="preserve"> - базовая стандартная долговечность, равная 60 годам </t>
    </r>
  </si>
  <si>
    <r>
      <t>Y = Y</t>
    </r>
    <r>
      <rPr>
        <b/>
        <vertAlign val="subscript"/>
        <sz val="10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ABCDEFGH</t>
    </r>
  </si>
  <si>
    <r>
      <t>К</t>
    </r>
    <r>
      <rPr>
        <b/>
        <vertAlign val="subscript"/>
        <sz val="10"/>
        <color indexed="12"/>
        <rFont val="Arial Cyr"/>
        <family val="2"/>
      </rPr>
      <t>7</t>
    </r>
  </si>
  <si>
    <r>
      <t>К</t>
    </r>
    <r>
      <rPr>
        <b/>
        <vertAlign val="subscript"/>
        <sz val="10"/>
        <color indexed="12"/>
        <rFont val="Arial Cyr"/>
        <family val="2"/>
      </rPr>
      <t>1</t>
    </r>
  </si>
  <si>
    <r>
      <t>К</t>
    </r>
    <r>
      <rPr>
        <b/>
        <vertAlign val="subscript"/>
        <sz val="10"/>
        <color indexed="12"/>
        <rFont val="Arial Cyr"/>
        <family val="2"/>
      </rPr>
      <t>2</t>
    </r>
  </si>
  <si>
    <r>
      <t>К</t>
    </r>
    <r>
      <rPr>
        <b/>
        <vertAlign val="subscript"/>
        <sz val="10"/>
        <color indexed="12"/>
        <rFont val="Arial Cyr"/>
        <family val="2"/>
      </rPr>
      <t>3</t>
    </r>
  </si>
  <si>
    <r>
      <t>К</t>
    </r>
    <r>
      <rPr>
        <b/>
        <vertAlign val="subscript"/>
        <sz val="10"/>
        <color indexed="12"/>
        <rFont val="Arial Cyr"/>
        <family val="2"/>
      </rPr>
      <t>4</t>
    </r>
  </si>
  <si>
    <r>
      <t>К</t>
    </r>
    <r>
      <rPr>
        <b/>
        <vertAlign val="subscript"/>
        <sz val="10"/>
        <color indexed="12"/>
        <rFont val="Arial Cyr"/>
        <family val="2"/>
      </rPr>
      <t>5</t>
    </r>
  </si>
  <si>
    <r>
      <t>К</t>
    </r>
    <r>
      <rPr>
        <b/>
        <vertAlign val="subscript"/>
        <sz val="10"/>
        <color indexed="12"/>
        <rFont val="Arial Cyr"/>
        <family val="2"/>
      </rPr>
      <t>6</t>
    </r>
  </si>
  <si>
    <r>
      <t>Д = Д</t>
    </r>
    <r>
      <rPr>
        <b/>
        <vertAlign val="subscript"/>
        <sz val="10"/>
        <color indexed="12"/>
        <rFont val="Arial Cyr"/>
        <family val="2"/>
      </rPr>
      <t>Б</t>
    </r>
    <r>
      <rPr>
        <b/>
        <sz val="10"/>
        <color indexed="12"/>
        <rFont val="Arial Cyr"/>
        <family val="2"/>
      </rPr>
      <t>К</t>
    </r>
    <r>
      <rPr>
        <b/>
        <vertAlign val="subscript"/>
        <sz val="10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К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К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К</t>
    </r>
    <r>
      <rPr>
        <b/>
        <vertAlign val="subscript"/>
        <sz val="10"/>
        <color indexed="12"/>
        <rFont val="Arial Cyr"/>
        <family val="2"/>
      </rPr>
      <t>4</t>
    </r>
    <r>
      <rPr>
        <b/>
        <sz val="10"/>
        <color indexed="12"/>
        <rFont val="Arial Cyr"/>
        <family val="2"/>
      </rPr>
      <t>К</t>
    </r>
    <r>
      <rPr>
        <b/>
        <vertAlign val="subscript"/>
        <sz val="10"/>
        <color indexed="12"/>
        <rFont val="Arial Cyr"/>
        <family val="2"/>
      </rPr>
      <t>5</t>
    </r>
    <r>
      <rPr>
        <b/>
        <sz val="10"/>
        <color indexed="12"/>
        <rFont val="Arial Cyr"/>
        <family val="2"/>
      </rPr>
      <t>К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К</t>
    </r>
    <r>
      <rPr>
        <b/>
        <vertAlign val="subscript"/>
        <sz val="10"/>
        <color indexed="12"/>
        <rFont val="Arial Cyr"/>
        <family val="2"/>
      </rPr>
      <t>7</t>
    </r>
  </si>
  <si>
    <r>
      <t xml:space="preserve">где:    </t>
    </r>
    <r>
      <rPr>
        <b/>
        <sz val="10"/>
        <rFont val="Arial Cyr"/>
        <family val="2"/>
      </rPr>
      <t>Д</t>
    </r>
    <r>
      <rPr>
        <b/>
        <vertAlign val="subscript"/>
        <sz val="10"/>
        <rFont val="Arial Cyr"/>
        <family val="2"/>
      </rPr>
      <t>Б</t>
    </r>
    <r>
      <rPr>
        <sz val="10"/>
        <rFont val="Arial Cyr"/>
        <family val="0"/>
      </rPr>
      <t xml:space="preserve"> - базовая стандартная долговечность, равная 60 годам </t>
    </r>
  </si>
  <si>
    <r>
      <t xml:space="preserve">          К</t>
    </r>
    <r>
      <rPr>
        <b/>
        <vertAlign val="subscript"/>
        <sz val="10"/>
        <rFont val="Arial Cyr"/>
        <family val="2"/>
      </rPr>
      <t>1</t>
    </r>
    <r>
      <rPr>
        <b/>
        <sz val="10"/>
        <rFont val="Arial Cyr"/>
        <family val="2"/>
      </rPr>
      <t>К</t>
    </r>
    <r>
      <rPr>
        <b/>
        <vertAlign val="subscript"/>
        <sz val="10"/>
        <rFont val="Arial Cyr"/>
        <family val="2"/>
      </rPr>
      <t>2</t>
    </r>
    <r>
      <rPr>
        <b/>
        <sz val="10"/>
        <rFont val="Arial Cyr"/>
        <family val="2"/>
      </rPr>
      <t>К</t>
    </r>
    <r>
      <rPr>
        <b/>
        <vertAlign val="subscript"/>
        <sz val="10"/>
        <rFont val="Arial Cyr"/>
        <family val="2"/>
      </rPr>
      <t>3</t>
    </r>
    <r>
      <rPr>
        <b/>
        <sz val="10"/>
        <rFont val="Arial Cyr"/>
        <family val="2"/>
      </rPr>
      <t>К</t>
    </r>
    <r>
      <rPr>
        <b/>
        <vertAlign val="subscript"/>
        <sz val="10"/>
        <rFont val="Arial Cyr"/>
        <family val="2"/>
      </rPr>
      <t>4</t>
    </r>
    <r>
      <rPr>
        <b/>
        <sz val="10"/>
        <rFont val="Arial Cyr"/>
        <family val="2"/>
      </rPr>
      <t>К</t>
    </r>
    <r>
      <rPr>
        <b/>
        <vertAlign val="subscript"/>
        <sz val="10"/>
        <rFont val="Arial Cyr"/>
        <family val="2"/>
      </rPr>
      <t>5</t>
    </r>
    <r>
      <rPr>
        <b/>
        <sz val="10"/>
        <rFont val="Arial Cyr"/>
        <family val="2"/>
      </rPr>
      <t>К</t>
    </r>
    <r>
      <rPr>
        <b/>
        <vertAlign val="subscript"/>
        <sz val="10"/>
        <rFont val="Arial Cyr"/>
        <family val="2"/>
      </rPr>
      <t>6</t>
    </r>
    <r>
      <rPr>
        <b/>
        <sz val="10"/>
        <rFont val="Arial Cyr"/>
        <family val="2"/>
      </rPr>
      <t>К</t>
    </r>
    <r>
      <rPr>
        <b/>
        <vertAlign val="subscript"/>
        <sz val="10"/>
        <rFont val="Arial Cyr"/>
        <family val="2"/>
      </rPr>
      <t>7</t>
    </r>
    <r>
      <rPr>
        <sz val="10"/>
        <rFont val="Arial Cyr"/>
        <family val="0"/>
      </rPr>
      <t xml:space="preserve">  -  коэффициенты, наименования и пределы изменения которых представлены </t>
    </r>
  </si>
  <si>
    <t xml:space="preserve">                     выше в таблице.</t>
  </si>
  <si>
    <t>Долговечность п/цементного бетона может быть определена по формуле:</t>
  </si>
  <si>
    <t>Таким образом, долговечность щелочных бетонов ориентировочно может быть определена по формуле:</t>
  </si>
  <si>
    <r>
      <t xml:space="preserve">         </t>
    </r>
    <r>
      <rPr>
        <b/>
        <sz val="9"/>
        <rFont val="Arial Cyr"/>
        <family val="2"/>
      </rPr>
      <t>вариации не определялся и неизвестен -  принять 13,5%.</t>
    </r>
  </si>
  <si>
    <t>Максимальный срок службы при наилучшем сочетании факторов - 294,4 года</t>
  </si>
  <si>
    <t>Минимальный срок службы при наихудшем сочетании факторов - 5,3 года</t>
  </si>
  <si>
    <r>
      <t>Y = Y</t>
    </r>
    <r>
      <rPr>
        <b/>
        <vertAlign val="subscript"/>
        <sz val="10"/>
        <color indexed="62"/>
        <rFont val="Arial Cyr"/>
        <family val="2"/>
      </rPr>
      <t>B</t>
    </r>
    <r>
      <rPr>
        <b/>
        <sz val="10"/>
        <color indexed="62"/>
        <rFont val="Arial Cyr"/>
        <family val="2"/>
      </rPr>
      <t>ABCDEFGHIJK</t>
    </r>
  </si>
  <si>
    <t>Д</t>
  </si>
  <si>
    <t xml:space="preserve">               (по методике, изложенной в статье Гордон С.С. "Прогнозирование долговечности железобетона" // </t>
  </si>
  <si>
    <t xml:space="preserve">           Бетон и железобетон", 1992, №6. - с.23-25)</t>
  </si>
  <si>
    <r>
      <t xml:space="preserve"> Факторы (</t>
    </r>
    <r>
      <rPr>
        <b/>
        <sz val="8"/>
        <color indexed="62"/>
        <rFont val="Arial Cyr"/>
        <family val="2"/>
      </rPr>
      <t>введите значения</t>
    </r>
    <r>
      <rPr>
        <b/>
        <sz val="10"/>
        <rFont val="Arial Cyr"/>
        <family val="2"/>
      </rPr>
      <t xml:space="preserve">): </t>
    </r>
  </si>
  <si>
    <r>
      <t>ABCDEFGH</t>
    </r>
    <r>
      <rPr>
        <sz val="10"/>
        <rFont val="Arial Cyr"/>
        <family val="0"/>
      </rPr>
      <t xml:space="preserve">  -  коэффициенты, наименования и пределы изменения которых представлены </t>
    </r>
  </si>
  <si>
    <t xml:space="preserve">                       выше в таблице.</t>
  </si>
  <si>
    <r>
      <t xml:space="preserve">Минимальный срок службы при наихудшем сочетании факторов  -     </t>
    </r>
    <r>
      <rPr>
        <b/>
        <sz val="10"/>
        <color indexed="43"/>
        <rFont val="Arial Cyr"/>
        <family val="2"/>
      </rPr>
      <t>2,5 года</t>
    </r>
  </si>
  <si>
    <t>1…1,3</t>
  </si>
  <si>
    <t>0,85...1</t>
  </si>
  <si>
    <t>1...1,5</t>
  </si>
  <si>
    <t xml:space="preserve">                         выше в таблице.</t>
  </si>
  <si>
    <r>
      <t xml:space="preserve">Условия эксплуатации:  </t>
    </r>
    <r>
      <rPr>
        <b/>
        <sz val="10"/>
        <color indexed="12"/>
        <rFont val="Arial Cyr"/>
        <family val="2"/>
      </rPr>
      <t xml:space="preserve"> </t>
    </r>
    <r>
      <rPr>
        <b/>
        <sz val="8"/>
        <color indexed="62"/>
        <rFont val="Arial Cyr"/>
        <family val="2"/>
      </rPr>
      <t>без ремонта</t>
    </r>
    <r>
      <rPr>
        <b/>
        <sz val="10"/>
        <color indexed="12"/>
        <rFont val="Arial Cyr"/>
        <family val="2"/>
      </rPr>
      <t xml:space="preserve"> - </t>
    </r>
    <r>
      <rPr>
        <b/>
        <sz val="10"/>
        <color indexed="8"/>
        <rFont val="Arial Cyr"/>
        <family val="2"/>
      </rPr>
      <t>0,5</t>
    </r>
    <r>
      <rPr>
        <b/>
        <sz val="10"/>
        <color indexed="62"/>
        <rFont val="Arial Cyr"/>
        <family val="2"/>
      </rPr>
      <t xml:space="preserve">; </t>
    </r>
    <r>
      <rPr>
        <b/>
        <sz val="10"/>
        <color indexed="12"/>
        <rFont val="Arial Cyr"/>
        <family val="2"/>
      </rPr>
      <t xml:space="preserve"> </t>
    </r>
    <r>
      <rPr>
        <b/>
        <sz val="8"/>
        <color indexed="62"/>
        <rFont val="Arial Cyr"/>
        <family val="2"/>
      </rPr>
      <t>заделка трещин и дефектов</t>
    </r>
    <r>
      <rPr>
        <b/>
        <sz val="10"/>
        <color indexed="12"/>
        <rFont val="Arial Cyr"/>
        <family val="2"/>
      </rPr>
      <t xml:space="preserve"> - </t>
    </r>
    <r>
      <rPr>
        <b/>
        <sz val="10"/>
        <color indexed="8"/>
        <rFont val="Arial Cyr"/>
        <family val="2"/>
      </rPr>
      <t>1</t>
    </r>
    <r>
      <rPr>
        <b/>
        <sz val="10"/>
        <rFont val="Arial Cyr"/>
        <family val="2"/>
      </rPr>
      <t xml:space="preserve">  </t>
    </r>
  </si>
  <si>
    <t>0,8...1,5</t>
  </si>
  <si>
    <t>0,5...1,4</t>
  </si>
  <si>
    <t>0,9…1,3</t>
  </si>
  <si>
    <t>1…2,5</t>
  </si>
  <si>
    <t>1…1,2</t>
  </si>
  <si>
    <t xml:space="preserve">Характеристики цемента   (0,5…1,8): </t>
  </si>
  <si>
    <t xml:space="preserve">Качество сырья   (0,7…1,2): </t>
  </si>
  <si>
    <t>Качество приготовления смеси   (0,7…1,2):</t>
  </si>
  <si>
    <t>Качество укладки смеси   (0,8…1,1):</t>
  </si>
  <si>
    <t>Твердение бетона   (0,6…1,2):</t>
  </si>
  <si>
    <t>Уход за молодым бетоном конструкций   (0,9…1,1):</t>
  </si>
  <si>
    <t>Неоднородность бетона   (0,9…1,2):</t>
  </si>
  <si>
    <r>
      <t>Факторы</t>
    </r>
    <r>
      <rPr>
        <sz val="9"/>
        <rFont val="Arial Cyr"/>
        <family val="2"/>
      </rPr>
      <t xml:space="preserve"> (</t>
    </r>
    <r>
      <rPr>
        <sz val="9"/>
        <color indexed="62"/>
        <rFont val="Arial Cyr"/>
        <family val="2"/>
      </rPr>
      <t>введите значения</t>
    </r>
    <r>
      <rPr>
        <sz val="9"/>
        <rFont val="Arial Cyr"/>
        <family val="2"/>
      </rPr>
      <t>):</t>
    </r>
    <r>
      <rPr>
        <b/>
        <sz val="9"/>
        <rFont val="Arial Cyr"/>
        <family val="2"/>
      </rPr>
      <t xml:space="preserve"> </t>
    </r>
  </si>
  <si>
    <r>
      <t xml:space="preserve">                 ПРОГНОЗИРОВАНИЕ ДОЛГОВЕЧНОСТИ  ТЯЖЁЛОГО БЕТОНА НА ОСНОВЕ П/ЦЕМЕНТОВ </t>
    </r>
    <r>
      <rPr>
        <sz val="8"/>
        <color indexed="9"/>
        <rFont val="Arial Cyr"/>
        <family val="2"/>
      </rPr>
      <t>(по методике НИИЖБ)</t>
    </r>
  </si>
  <si>
    <t xml:space="preserve">        (по методике, изложенной в статье Гордон С.С. "Прогнозирование долговечности железобетона" // </t>
  </si>
  <si>
    <t>Долговечность шлакощелочного ж/бетона может быть определена по формуле:</t>
  </si>
  <si>
    <t xml:space="preserve">(с использованием методик, изложенных в статье Гордон С.С. "Прогнозирование </t>
  </si>
  <si>
    <t>долговечности железобетона" // Бетон и железобетон", 1992, №6. - с.23-25)</t>
  </si>
  <si>
    <t>Плотность бетона (0,85…1)</t>
  </si>
  <si>
    <t xml:space="preserve">Качество сырья   (0,95…1,1): </t>
  </si>
  <si>
    <t xml:space="preserve">Р/Ш (0,8…1,5) </t>
  </si>
  <si>
    <r>
      <t>Расход вяжущего, кг/м</t>
    </r>
    <r>
      <rPr>
        <b/>
        <vertAlign val="superscript"/>
        <sz val="9"/>
        <rFont val="Arial Cyr"/>
        <family val="2"/>
      </rPr>
      <t xml:space="preserve">3  </t>
    </r>
    <r>
      <rPr>
        <b/>
        <sz val="9"/>
        <rFont val="Arial Cyr"/>
        <family val="2"/>
      </rPr>
      <t>(0,9…1,1)</t>
    </r>
  </si>
  <si>
    <t>Качество приготовления смеси   (0,8…1,2):</t>
  </si>
  <si>
    <t>Твердение бетона   (0,7…1,2):</t>
  </si>
  <si>
    <t>отн.влажность среды твердения (ввести в пределах 50…100%)</t>
  </si>
  <si>
    <t>Уход за молодым бетоном конструкций   (0,8…1,2):</t>
  </si>
  <si>
    <t>Вид отделки (1…2)</t>
  </si>
  <si>
    <t>ввести коэфф.вариации неоднородности бетона (V) по прочности (в пределах 3…20%)*</t>
  </si>
  <si>
    <r>
      <t>ввести плотность бетона в пределах 1800…2500 кг/м</t>
    </r>
    <r>
      <rPr>
        <vertAlign val="superscript"/>
        <sz val="8"/>
        <color indexed="62"/>
        <rFont val="Arial Cyr"/>
        <family val="2"/>
      </rPr>
      <t>3</t>
    </r>
  </si>
  <si>
    <r>
      <t>ввести значение удельной поверхности шлака (в пределах 2500…4000 см</t>
    </r>
    <r>
      <rPr>
        <vertAlign val="superscript"/>
        <sz val="8"/>
        <color indexed="62"/>
        <rFont val="Arial Cyr"/>
        <family val="2"/>
      </rPr>
      <t>2</t>
    </r>
    <r>
      <rPr>
        <sz val="8"/>
        <color indexed="62"/>
        <rFont val="Arial Cyr"/>
        <family val="2"/>
      </rPr>
      <t>/г)</t>
    </r>
  </si>
  <si>
    <r>
      <t xml:space="preserve">наличие модифицирующих минеральных добавок:         нет - </t>
    </r>
    <r>
      <rPr>
        <b/>
        <sz val="8"/>
        <color indexed="62"/>
        <rFont val="Arial Cyr"/>
        <family val="2"/>
      </rPr>
      <t xml:space="preserve">1;    </t>
    </r>
    <r>
      <rPr>
        <sz val="8"/>
        <color indexed="62"/>
        <rFont val="Arial Cyr"/>
        <family val="2"/>
      </rPr>
      <t xml:space="preserve"> да - </t>
    </r>
    <r>
      <rPr>
        <b/>
        <sz val="8"/>
        <color indexed="62"/>
        <rFont val="Arial Cyr"/>
        <family val="2"/>
      </rPr>
      <t>1,05</t>
    </r>
    <r>
      <rPr>
        <sz val="8"/>
        <color indexed="62"/>
        <rFont val="Arial Cyr"/>
        <family val="2"/>
      </rPr>
      <t>.</t>
    </r>
  </si>
  <si>
    <r>
      <t xml:space="preserve">тип щелочного компонента:     сода - </t>
    </r>
    <r>
      <rPr>
        <b/>
        <sz val="8"/>
        <color indexed="62"/>
        <rFont val="Arial Cyr"/>
        <family val="2"/>
      </rPr>
      <t>0,95</t>
    </r>
    <r>
      <rPr>
        <sz val="8"/>
        <color indexed="62"/>
        <rFont val="Arial Cyr"/>
        <family val="2"/>
      </rPr>
      <t xml:space="preserve">;    СЩП - </t>
    </r>
    <r>
      <rPr>
        <b/>
        <sz val="8"/>
        <color indexed="62"/>
        <rFont val="Arial Cyr"/>
        <family val="2"/>
      </rPr>
      <t>1</t>
    </r>
    <r>
      <rPr>
        <sz val="8"/>
        <color indexed="62"/>
        <rFont val="Arial Cyr"/>
        <family val="2"/>
      </rPr>
      <t xml:space="preserve">;     ж/с - </t>
    </r>
    <r>
      <rPr>
        <b/>
        <sz val="8"/>
        <color indexed="62"/>
        <rFont val="Arial Cyr"/>
        <family val="2"/>
      </rPr>
      <t>1,05</t>
    </r>
    <r>
      <rPr>
        <sz val="8"/>
        <color indexed="62"/>
        <rFont val="Arial Cyr"/>
        <family val="2"/>
      </rPr>
      <t xml:space="preserve">;    д/с - </t>
    </r>
    <r>
      <rPr>
        <b/>
        <sz val="8"/>
        <color indexed="62"/>
        <rFont val="Arial Cyr"/>
        <family val="2"/>
      </rPr>
      <t>1,1</t>
    </r>
    <r>
      <rPr>
        <sz val="8"/>
        <color indexed="62"/>
        <rFont val="Arial Cyr"/>
        <family val="2"/>
      </rPr>
      <t xml:space="preserve">;    м/с - </t>
    </r>
    <r>
      <rPr>
        <b/>
        <sz val="8"/>
        <color indexed="62"/>
        <rFont val="Arial Cyr"/>
        <family val="2"/>
      </rPr>
      <t>1,15</t>
    </r>
  </si>
  <si>
    <r>
      <t xml:space="preserve">плотность р-ра щелочного компонента:  1100 - </t>
    </r>
    <r>
      <rPr>
        <b/>
        <sz val="8"/>
        <color indexed="62"/>
        <rFont val="Arial Cyr"/>
        <family val="2"/>
      </rPr>
      <t>0,9</t>
    </r>
    <r>
      <rPr>
        <sz val="8"/>
        <color indexed="62"/>
        <rFont val="Arial Cyr"/>
        <family val="2"/>
      </rPr>
      <t xml:space="preserve">; 1150 - </t>
    </r>
    <r>
      <rPr>
        <b/>
        <sz val="8"/>
        <color indexed="62"/>
        <rFont val="Arial Cyr"/>
        <family val="2"/>
      </rPr>
      <t>0,95</t>
    </r>
    <r>
      <rPr>
        <sz val="8"/>
        <color indexed="62"/>
        <rFont val="Arial Cyr"/>
        <family val="2"/>
      </rPr>
      <t xml:space="preserve">; 1200 - </t>
    </r>
    <r>
      <rPr>
        <b/>
        <sz val="8"/>
        <color indexed="62"/>
        <rFont val="Arial Cyr"/>
        <family val="2"/>
      </rPr>
      <t>1,0;</t>
    </r>
    <r>
      <rPr>
        <sz val="8"/>
        <color indexed="62"/>
        <rFont val="Arial Cyr"/>
        <family val="2"/>
      </rPr>
      <t xml:space="preserve"> 1250 - </t>
    </r>
    <r>
      <rPr>
        <b/>
        <sz val="8"/>
        <color indexed="62"/>
        <rFont val="Arial Cyr"/>
        <family val="2"/>
      </rPr>
      <t xml:space="preserve">1,05; </t>
    </r>
    <r>
      <rPr>
        <sz val="8"/>
        <color indexed="62"/>
        <rFont val="Arial Cyr"/>
        <family val="2"/>
      </rPr>
      <t>1300 -</t>
    </r>
    <r>
      <rPr>
        <b/>
        <sz val="8"/>
        <color indexed="62"/>
        <rFont val="Arial Cyr"/>
        <family val="2"/>
      </rPr>
      <t xml:space="preserve"> 1,1</t>
    </r>
  </si>
  <si>
    <r>
      <t xml:space="preserve">рядовые заполнители   - </t>
    </r>
    <r>
      <rPr>
        <b/>
        <sz val="8"/>
        <color indexed="62"/>
        <rFont val="Arial Cyr"/>
        <family val="2"/>
      </rPr>
      <t>1</t>
    </r>
    <r>
      <rPr>
        <sz val="8"/>
        <color indexed="62"/>
        <rFont val="Arial Cyr"/>
        <family val="2"/>
      </rPr>
      <t xml:space="preserve">;                                  качественные    - </t>
    </r>
    <r>
      <rPr>
        <b/>
        <sz val="8"/>
        <color indexed="62"/>
        <rFont val="Arial Cyr"/>
        <family val="2"/>
      </rPr>
      <t>1,1</t>
    </r>
    <r>
      <rPr>
        <sz val="8"/>
        <color indexed="62"/>
        <rFont val="Arial Cyr"/>
        <family val="2"/>
      </rPr>
      <t>;</t>
    </r>
  </si>
  <si>
    <r>
      <t>ввести в пределах 300…550 кг/м</t>
    </r>
    <r>
      <rPr>
        <vertAlign val="superscript"/>
        <sz val="8"/>
        <color indexed="62"/>
        <rFont val="Arial Cyr"/>
        <family val="2"/>
      </rPr>
      <t>3</t>
    </r>
  </si>
  <si>
    <r>
      <t xml:space="preserve">гравитационный смеситель    - </t>
    </r>
    <r>
      <rPr>
        <b/>
        <sz val="8"/>
        <color indexed="62"/>
        <rFont val="Arial Cyr"/>
        <family val="2"/>
      </rPr>
      <t>0,8</t>
    </r>
  </si>
  <si>
    <r>
      <t xml:space="preserve">принудительного действия обычный    - </t>
    </r>
    <r>
      <rPr>
        <b/>
        <sz val="8"/>
        <color indexed="62"/>
        <rFont val="Arial Cyr"/>
        <family val="2"/>
      </rPr>
      <t>1</t>
    </r>
  </si>
  <si>
    <r>
      <t xml:space="preserve">принудительного действия быстроходный    - </t>
    </r>
    <r>
      <rPr>
        <b/>
        <sz val="8"/>
        <color indexed="62"/>
        <rFont val="Arial Cyr"/>
        <family val="2"/>
      </rPr>
      <t>1,2</t>
    </r>
  </si>
  <si>
    <r>
      <t xml:space="preserve">низкое (без вибрации) - </t>
    </r>
    <r>
      <rPr>
        <b/>
        <sz val="8"/>
        <color indexed="62"/>
        <rFont val="Arial Cyr"/>
        <family val="2"/>
      </rPr>
      <t>0,8</t>
    </r>
    <r>
      <rPr>
        <sz val="8"/>
        <color indexed="62"/>
        <rFont val="Arial Cyr"/>
        <family val="2"/>
      </rPr>
      <t xml:space="preserve">;   обычное (с вибрацией) - </t>
    </r>
    <r>
      <rPr>
        <b/>
        <sz val="8"/>
        <color indexed="62"/>
        <rFont val="Arial Cyr"/>
        <family val="2"/>
      </rPr>
      <t>0,95</t>
    </r>
    <r>
      <rPr>
        <sz val="8"/>
        <color indexed="62"/>
        <rFont val="Arial Cyr"/>
        <family val="2"/>
      </rPr>
      <t xml:space="preserve">;    высокое (с вибрацией) - </t>
    </r>
    <r>
      <rPr>
        <b/>
        <sz val="8"/>
        <color indexed="62"/>
        <rFont val="Arial Cyr"/>
        <family val="2"/>
      </rPr>
      <t>1,1</t>
    </r>
    <r>
      <rPr>
        <sz val="8"/>
        <color indexed="62"/>
        <rFont val="Arial Cyr"/>
        <family val="2"/>
      </rPr>
      <t>;</t>
    </r>
  </si>
  <si>
    <r>
      <t xml:space="preserve">температура твердения, </t>
    </r>
    <r>
      <rPr>
        <vertAlign val="superscript"/>
        <sz val="8"/>
        <color indexed="62"/>
        <rFont val="Arial Cyr"/>
        <family val="2"/>
      </rPr>
      <t>о</t>
    </r>
    <r>
      <rPr>
        <sz val="8"/>
        <color indexed="62"/>
        <rFont val="Arial Cyr"/>
        <family val="2"/>
      </rPr>
      <t>С (ввести в пределах 20…95</t>
    </r>
    <r>
      <rPr>
        <vertAlign val="superscript"/>
        <sz val="8"/>
        <color indexed="62"/>
        <rFont val="Arial Cyr"/>
        <family val="2"/>
      </rPr>
      <t>о</t>
    </r>
    <r>
      <rPr>
        <sz val="8"/>
        <color indexed="62"/>
        <rFont val="Arial Cyr"/>
        <family val="2"/>
      </rPr>
      <t>С)</t>
    </r>
  </si>
  <si>
    <r>
      <t xml:space="preserve">поддержание во влажном состоянии не менее 28 суток - </t>
    </r>
    <r>
      <rPr>
        <b/>
        <sz val="8"/>
        <color indexed="62"/>
        <rFont val="Arial Cyr"/>
        <family val="2"/>
      </rPr>
      <t>1,2</t>
    </r>
    <r>
      <rPr>
        <sz val="8"/>
        <color indexed="62"/>
        <rFont val="Arial Cyr"/>
        <family val="2"/>
      </rPr>
      <t xml:space="preserve"> </t>
    </r>
  </si>
  <si>
    <r>
      <t xml:space="preserve">поддержание во влажном состоянии не менее   7 суток -  </t>
    </r>
    <r>
      <rPr>
        <b/>
        <sz val="8"/>
        <color indexed="62"/>
        <rFont val="Arial Cyr"/>
        <family val="2"/>
      </rPr>
      <t>1</t>
    </r>
  </si>
  <si>
    <r>
      <t xml:space="preserve">без ухода  - </t>
    </r>
    <r>
      <rPr>
        <b/>
        <sz val="8"/>
        <color indexed="62"/>
        <rFont val="Arial Cyr"/>
        <family val="2"/>
      </rPr>
      <t>0,8</t>
    </r>
  </si>
  <si>
    <r>
      <t xml:space="preserve">без отделки - </t>
    </r>
    <r>
      <rPr>
        <b/>
        <sz val="8"/>
        <color indexed="62"/>
        <rFont val="Arial Cyr"/>
        <family val="2"/>
      </rPr>
      <t>1</t>
    </r>
    <r>
      <rPr>
        <sz val="8"/>
        <color indexed="62"/>
        <rFont val="Arial Cyr"/>
        <family val="2"/>
      </rPr>
      <t xml:space="preserve">;    слой раствора или набрызг не менее 1 см - </t>
    </r>
    <r>
      <rPr>
        <b/>
        <sz val="8"/>
        <color indexed="62"/>
        <rFont val="Arial Cyr"/>
        <family val="2"/>
      </rPr>
      <t>1,5</t>
    </r>
    <r>
      <rPr>
        <sz val="8"/>
        <color indexed="62"/>
        <rFont val="Arial Cyr"/>
        <family val="2"/>
      </rPr>
      <t xml:space="preserve">;    камень, плитка, асфальт - </t>
    </r>
    <r>
      <rPr>
        <b/>
        <sz val="8"/>
        <color indexed="62"/>
        <rFont val="Arial Cyr"/>
        <family val="2"/>
      </rPr>
      <t>2</t>
    </r>
  </si>
  <si>
    <r>
      <t xml:space="preserve">реакционный заполнитель   - </t>
    </r>
    <r>
      <rPr>
        <b/>
        <sz val="8"/>
        <color indexed="62"/>
        <rFont val="Arial Cyr"/>
        <family val="2"/>
      </rPr>
      <t>0,95</t>
    </r>
    <r>
      <rPr>
        <sz val="8"/>
        <color indexed="62"/>
        <rFont val="Arial Cyr"/>
        <family val="2"/>
      </rPr>
      <t xml:space="preserve">;                      нереакционный  - </t>
    </r>
    <r>
      <rPr>
        <b/>
        <sz val="8"/>
        <color indexed="62"/>
        <rFont val="Arial Cyr"/>
        <family val="2"/>
      </rPr>
      <t>1,0</t>
    </r>
    <r>
      <rPr>
        <sz val="8"/>
        <color indexed="62"/>
        <rFont val="Arial Cyr"/>
        <family val="2"/>
      </rPr>
      <t>.</t>
    </r>
  </si>
  <si>
    <t>Минимальный срок службы при наихудшем сочетании факторов   -    5,1 года</t>
  </si>
  <si>
    <t xml:space="preserve">Прогнозируемая долговечность,    лет </t>
  </si>
  <si>
    <r>
      <t>содержание C</t>
    </r>
    <r>
      <rPr>
        <vertAlign val="subscript"/>
        <sz val="8"/>
        <color indexed="62"/>
        <rFont val="Arial Cyr"/>
        <family val="2"/>
      </rPr>
      <t>3</t>
    </r>
    <r>
      <rPr>
        <sz val="8"/>
        <color indexed="62"/>
        <rFont val="Arial Cyr"/>
        <family val="2"/>
      </rPr>
      <t>S (ввести в пределах 38…64%)</t>
    </r>
  </si>
  <si>
    <r>
      <t>содержание C</t>
    </r>
    <r>
      <rPr>
        <vertAlign val="subscript"/>
        <sz val="8"/>
        <color indexed="62"/>
        <rFont val="Arial Cyr"/>
        <family val="2"/>
      </rPr>
      <t>2</t>
    </r>
    <r>
      <rPr>
        <sz val="8"/>
        <color indexed="62"/>
        <rFont val="Arial Cyr"/>
        <family val="2"/>
      </rPr>
      <t>S (ввести в пределах 14…34%)</t>
    </r>
  </si>
  <si>
    <r>
      <t>содержание C</t>
    </r>
    <r>
      <rPr>
        <vertAlign val="subscript"/>
        <sz val="8"/>
        <color indexed="62"/>
        <rFont val="Arial Cyr"/>
        <family val="2"/>
      </rPr>
      <t>3</t>
    </r>
    <r>
      <rPr>
        <sz val="8"/>
        <color indexed="62"/>
        <rFont val="Arial Cyr"/>
        <family val="2"/>
      </rPr>
      <t>А (ввести в пределах 4,5…13%)</t>
    </r>
  </si>
  <si>
    <r>
      <t>удельная поверхность (ввести в пределах 2000…3500 см</t>
    </r>
    <r>
      <rPr>
        <vertAlign val="superscript"/>
        <sz val="8"/>
        <color indexed="62"/>
        <rFont val="Arial Cyr"/>
        <family val="2"/>
      </rPr>
      <t>2</t>
    </r>
    <r>
      <rPr>
        <sz val="8"/>
        <color indexed="62"/>
        <rFont val="Arial Cyr"/>
        <family val="2"/>
      </rPr>
      <t>/г)</t>
    </r>
  </si>
  <si>
    <r>
      <t xml:space="preserve">рядовые заполнители   - </t>
    </r>
    <r>
      <rPr>
        <b/>
        <sz val="8"/>
        <color indexed="62"/>
        <rFont val="Arial Cyr"/>
        <family val="2"/>
      </rPr>
      <t>0,89</t>
    </r>
    <r>
      <rPr>
        <sz val="8"/>
        <color indexed="62"/>
        <rFont val="Arial Cyr"/>
        <family val="2"/>
      </rPr>
      <t xml:space="preserve">;                                  качественные    - </t>
    </r>
    <r>
      <rPr>
        <b/>
        <sz val="8"/>
        <color indexed="62"/>
        <rFont val="Arial Cyr"/>
        <family val="2"/>
      </rPr>
      <t>1,063</t>
    </r>
    <r>
      <rPr>
        <sz val="8"/>
        <color indexed="62"/>
        <rFont val="Arial Cyr"/>
        <family val="2"/>
      </rPr>
      <t>;</t>
    </r>
  </si>
  <si>
    <r>
      <t xml:space="preserve">реакционный заполнитель   - </t>
    </r>
    <r>
      <rPr>
        <b/>
        <sz val="8"/>
        <color indexed="62"/>
        <rFont val="Arial Cyr"/>
        <family val="2"/>
      </rPr>
      <t>0,89</t>
    </r>
    <r>
      <rPr>
        <sz val="8"/>
        <color indexed="62"/>
        <rFont val="Arial Cyr"/>
        <family val="2"/>
      </rPr>
      <t xml:space="preserve">;                          нереакционный  - </t>
    </r>
    <r>
      <rPr>
        <b/>
        <sz val="8"/>
        <color indexed="62"/>
        <rFont val="Arial Cyr"/>
        <family val="2"/>
      </rPr>
      <t>1,063</t>
    </r>
    <r>
      <rPr>
        <sz val="8"/>
        <color indexed="62"/>
        <rFont val="Arial Cyr"/>
        <family val="2"/>
      </rPr>
      <t>.</t>
    </r>
  </si>
  <si>
    <r>
      <t>содержание Na</t>
    </r>
    <r>
      <rPr>
        <vertAlign val="subscript"/>
        <sz val="8"/>
        <color indexed="62"/>
        <rFont val="Arial Cyr"/>
        <family val="2"/>
      </rPr>
      <t>2</t>
    </r>
    <r>
      <rPr>
        <sz val="8"/>
        <color indexed="62"/>
        <rFont val="Arial Cyr"/>
        <family val="2"/>
      </rPr>
      <t xml:space="preserve">O  в цементе =&gt;0,6%   - </t>
    </r>
    <r>
      <rPr>
        <b/>
        <sz val="8"/>
        <color indexed="62"/>
        <rFont val="Arial Cyr"/>
        <family val="2"/>
      </rPr>
      <t>0,89</t>
    </r>
    <r>
      <rPr>
        <sz val="8"/>
        <color indexed="62"/>
        <rFont val="Arial Cyr"/>
        <family val="2"/>
      </rPr>
      <t>;         Na</t>
    </r>
    <r>
      <rPr>
        <vertAlign val="subscript"/>
        <sz val="8"/>
        <color indexed="62"/>
        <rFont val="Arial Cyr"/>
        <family val="2"/>
      </rPr>
      <t>2</t>
    </r>
    <r>
      <rPr>
        <sz val="8"/>
        <color indexed="62"/>
        <rFont val="Arial Cyr"/>
        <family val="2"/>
      </rPr>
      <t xml:space="preserve">O &lt; 0,6%       - </t>
    </r>
    <r>
      <rPr>
        <b/>
        <sz val="8"/>
        <color indexed="62"/>
        <rFont val="Arial Cyr"/>
        <family val="2"/>
      </rPr>
      <t>1,063</t>
    </r>
    <r>
      <rPr>
        <sz val="8"/>
        <color indexed="62"/>
        <rFont val="Arial Cyr"/>
        <family val="2"/>
      </rPr>
      <t>;</t>
    </r>
  </si>
  <si>
    <r>
      <t xml:space="preserve">гравитационный смеситель    - </t>
    </r>
    <r>
      <rPr>
        <b/>
        <sz val="8"/>
        <color indexed="62"/>
        <rFont val="Arial Cyr"/>
        <family val="2"/>
      </rPr>
      <t>0,7</t>
    </r>
  </si>
  <si>
    <r>
      <t xml:space="preserve">принудительного действия обычный    - </t>
    </r>
    <r>
      <rPr>
        <b/>
        <sz val="8"/>
        <color indexed="62"/>
        <rFont val="Arial Cyr"/>
        <family val="2"/>
      </rPr>
      <t>0,95</t>
    </r>
  </si>
  <si>
    <r>
      <t xml:space="preserve">низкое (без вибрации) - </t>
    </r>
    <r>
      <rPr>
        <b/>
        <sz val="8"/>
        <color indexed="62"/>
        <rFont val="Arial Cyr"/>
        <family val="2"/>
      </rPr>
      <t xml:space="preserve">0,8;   </t>
    </r>
    <r>
      <rPr>
        <sz val="8"/>
        <color indexed="62"/>
        <rFont val="Arial Cyr"/>
        <family val="2"/>
      </rPr>
      <t>обычное (с вибрацией)</t>
    </r>
    <r>
      <rPr>
        <b/>
        <sz val="8"/>
        <color indexed="62"/>
        <rFont val="Arial Cyr"/>
        <family val="2"/>
      </rPr>
      <t xml:space="preserve"> - 0,95;    </t>
    </r>
    <r>
      <rPr>
        <sz val="8"/>
        <color indexed="62"/>
        <rFont val="Arial Cyr"/>
        <family val="2"/>
      </rPr>
      <t>высокое (с вибрацией)</t>
    </r>
    <r>
      <rPr>
        <b/>
        <sz val="8"/>
        <color indexed="62"/>
        <rFont val="Arial Cyr"/>
        <family val="2"/>
      </rPr>
      <t xml:space="preserve"> - 1,1;</t>
    </r>
  </si>
  <si>
    <r>
      <t xml:space="preserve">поддержание во влажном состоянии не менее 28 суток - </t>
    </r>
    <r>
      <rPr>
        <b/>
        <sz val="8"/>
        <color indexed="62"/>
        <rFont val="Arial Cyr"/>
        <family val="2"/>
      </rPr>
      <t>1,1</t>
    </r>
    <r>
      <rPr>
        <sz val="8"/>
        <color indexed="62"/>
        <rFont val="Arial Cyr"/>
        <family val="2"/>
      </rPr>
      <t xml:space="preserve"> </t>
    </r>
  </si>
  <si>
    <r>
      <t xml:space="preserve">без ухода  - </t>
    </r>
    <r>
      <rPr>
        <b/>
        <sz val="8"/>
        <color indexed="62"/>
        <rFont val="Arial Cyr"/>
        <family val="2"/>
      </rPr>
      <t>0,9</t>
    </r>
  </si>
  <si>
    <r>
      <t xml:space="preserve">Плотность бетона </t>
    </r>
    <r>
      <rPr>
        <sz val="8"/>
        <color indexed="62"/>
        <rFont val="Arial Cyr"/>
        <family val="2"/>
      </rPr>
      <t>(ввести в пределах 1800…2500 кг/м</t>
    </r>
    <r>
      <rPr>
        <vertAlign val="superscript"/>
        <sz val="8"/>
        <color indexed="62"/>
        <rFont val="Arial Cyr"/>
        <family val="2"/>
      </rPr>
      <t>3</t>
    </r>
    <r>
      <rPr>
        <sz val="8"/>
        <color indexed="62"/>
        <rFont val="Arial Cyr"/>
        <family val="2"/>
      </rPr>
      <t>)</t>
    </r>
    <r>
      <rPr>
        <sz val="10"/>
        <color indexed="62"/>
        <rFont val="Arial Cyr"/>
        <family val="2"/>
      </rPr>
      <t xml:space="preserve"> </t>
    </r>
  </si>
  <si>
    <r>
      <t xml:space="preserve">Количество шлака в щелочном цементе </t>
    </r>
    <r>
      <rPr>
        <sz val="8"/>
        <color indexed="62"/>
        <rFont val="Arial Cyr"/>
        <family val="2"/>
      </rPr>
      <t>(ввести в пределах 0…100%)</t>
    </r>
    <r>
      <rPr>
        <sz val="10"/>
        <color indexed="62"/>
        <rFont val="Arial Cyr"/>
        <family val="2"/>
      </rPr>
      <t xml:space="preserve"> </t>
    </r>
    <r>
      <rPr>
        <sz val="10"/>
        <rFont val="Arial Cyr"/>
        <family val="2"/>
      </rPr>
      <t xml:space="preserve"> </t>
    </r>
  </si>
  <si>
    <r>
      <t xml:space="preserve">Растворо-цементное отношение Р/Ц </t>
    </r>
    <r>
      <rPr>
        <sz val="8"/>
        <color indexed="62"/>
        <rFont val="Arial Cyr"/>
        <family val="2"/>
      </rPr>
      <t>(ввести в пределах 0,3…0,6)</t>
    </r>
    <r>
      <rPr>
        <sz val="10"/>
        <color indexed="62"/>
        <rFont val="Arial Cyr"/>
        <family val="2"/>
      </rPr>
      <t xml:space="preserve"> </t>
    </r>
  </si>
  <si>
    <r>
      <t xml:space="preserve">Вид защиты:     </t>
    </r>
    <r>
      <rPr>
        <sz val="8"/>
        <color indexed="62"/>
        <rFont val="Arial Cyr"/>
        <family val="2"/>
      </rPr>
      <t>без защиты</t>
    </r>
    <r>
      <rPr>
        <sz val="9"/>
        <color indexed="12"/>
        <rFont val="Arial Cyr"/>
        <family val="2"/>
      </rPr>
      <t xml:space="preserve"> -</t>
    </r>
    <r>
      <rPr>
        <b/>
        <sz val="9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</t>
    </r>
    <r>
      <rPr>
        <b/>
        <sz val="9"/>
        <color indexed="62"/>
        <rFont val="Arial Cyr"/>
        <family val="2"/>
      </rPr>
      <t>;</t>
    </r>
    <r>
      <rPr>
        <b/>
        <sz val="9"/>
        <color indexed="12"/>
        <rFont val="Arial Cyr"/>
        <family val="2"/>
      </rPr>
      <t xml:space="preserve">     </t>
    </r>
    <r>
      <rPr>
        <sz val="8"/>
        <color indexed="62"/>
        <rFont val="Arial Cyr"/>
        <family val="2"/>
      </rPr>
      <t>защита раствором 5…10 мм</t>
    </r>
    <r>
      <rPr>
        <sz val="9"/>
        <color indexed="12"/>
        <rFont val="Arial Cyr"/>
        <family val="2"/>
      </rPr>
      <t xml:space="preserve"> -</t>
    </r>
    <r>
      <rPr>
        <b/>
        <sz val="9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1,25</t>
    </r>
    <r>
      <rPr>
        <b/>
        <sz val="9"/>
        <color indexed="62"/>
        <rFont val="Arial Cyr"/>
        <family val="2"/>
      </rPr>
      <t>;</t>
    </r>
    <r>
      <rPr>
        <b/>
        <sz val="9"/>
        <color indexed="12"/>
        <rFont val="Arial Cyr"/>
        <family val="2"/>
      </rPr>
      <t xml:space="preserve">    </t>
    </r>
    <r>
      <rPr>
        <sz val="9"/>
        <color indexed="12"/>
        <rFont val="Arial Cyr"/>
        <family val="2"/>
      </rPr>
      <t xml:space="preserve"> </t>
    </r>
    <r>
      <rPr>
        <sz val="8"/>
        <color indexed="62"/>
        <rFont val="Arial Cyr"/>
        <family val="2"/>
      </rPr>
      <t>плитка, камень</t>
    </r>
    <r>
      <rPr>
        <sz val="9"/>
        <color indexed="12"/>
        <rFont val="Arial Cyr"/>
        <family val="2"/>
      </rPr>
      <t xml:space="preserve"> -</t>
    </r>
    <r>
      <rPr>
        <b/>
        <sz val="9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2,5</t>
    </r>
    <r>
      <rPr>
        <b/>
        <sz val="9"/>
        <color indexed="23"/>
        <rFont val="Arial Cyr"/>
        <family val="2"/>
      </rPr>
      <t xml:space="preserve">  </t>
    </r>
  </si>
  <si>
    <r>
      <t xml:space="preserve">Методы строительства:   </t>
    </r>
    <r>
      <rPr>
        <sz val="8"/>
        <color indexed="62"/>
        <rFont val="Arial Cyr"/>
        <family val="2"/>
      </rPr>
      <t>обычные</t>
    </r>
    <r>
      <rPr>
        <sz val="10"/>
        <color indexed="12"/>
        <rFont val="Arial Cyr"/>
        <family val="2"/>
      </rPr>
      <t xml:space="preserve"> -</t>
    </r>
    <r>
      <rPr>
        <b/>
        <sz val="10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</t>
    </r>
    <r>
      <rPr>
        <b/>
        <sz val="10"/>
        <color indexed="62"/>
        <rFont val="Arial Cyr"/>
        <family val="2"/>
      </rPr>
      <t>;</t>
    </r>
    <r>
      <rPr>
        <b/>
        <sz val="10"/>
        <color indexed="12"/>
        <rFont val="Arial Cyr"/>
        <family val="2"/>
      </rPr>
      <t xml:space="preserve">   </t>
    </r>
    <r>
      <rPr>
        <sz val="10"/>
        <color indexed="12"/>
        <rFont val="Arial Cyr"/>
        <family val="2"/>
      </rPr>
      <t xml:space="preserve"> </t>
    </r>
    <r>
      <rPr>
        <sz val="8"/>
        <color indexed="62"/>
        <rFont val="Arial Cyr"/>
        <family val="2"/>
      </rPr>
      <t>качественные</t>
    </r>
    <r>
      <rPr>
        <sz val="10"/>
        <color indexed="12"/>
        <rFont val="Arial Cyr"/>
        <family val="2"/>
      </rPr>
      <t xml:space="preserve"> -</t>
    </r>
    <r>
      <rPr>
        <b/>
        <sz val="10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1,5</t>
    </r>
    <r>
      <rPr>
        <b/>
        <sz val="10"/>
        <rFont val="Arial Cyr"/>
        <family val="2"/>
      </rPr>
      <t xml:space="preserve"> </t>
    </r>
  </si>
  <si>
    <r>
      <t xml:space="preserve">Условия эксплуатации:  </t>
    </r>
    <r>
      <rPr>
        <b/>
        <sz val="10"/>
        <color indexed="12"/>
        <rFont val="Arial Cyr"/>
        <family val="2"/>
      </rPr>
      <t xml:space="preserve"> </t>
    </r>
    <r>
      <rPr>
        <sz val="8"/>
        <color indexed="62"/>
        <rFont val="Arial Cyr"/>
        <family val="2"/>
      </rPr>
      <t>без ремонта</t>
    </r>
    <r>
      <rPr>
        <sz val="10"/>
        <color indexed="12"/>
        <rFont val="Arial Cyr"/>
        <family val="2"/>
      </rPr>
      <t xml:space="preserve"> -</t>
    </r>
    <r>
      <rPr>
        <b/>
        <sz val="10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</t>
    </r>
    <r>
      <rPr>
        <b/>
        <sz val="10"/>
        <color indexed="62"/>
        <rFont val="Arial Cyr"/>
        <family val="2"/>
      </rPr>
      <t xml:space="preserve">; </t>
    </r>
    <r>
      <rPr>
        <b/>
        <sz val="10"/>
        <color indexed="12"/>
        <rFont val="Arial Cyr"/>
        <family val="2"/>
      </rPr>
      <t xml:space="preserve"> </t>
    </r>
    <r>
      <rPr>
        <sz val="8"/>
        <color indexed="62"/>
        <rFont val="Arial Cyr"/>
        <family val="2"/>
      </rPr>
      <t>заделка трещин и дефектов</t>
    </r>
    <r>
      <rPr>
        <sz val="10"/>
        <color indexed="12"/>
        <rFont val="Arial Cyr"/>
        <family val="2"/>
      </rPr>
      <t xml:space="preserve"> -</t>
    </r>
    <r>
      <rPr>
        <b/>
        <sz val="10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1,2</t>
    </r>
    <r>
      <rPr>
        <b/>
        <sz val="10"/>
        <rFont val="Arial Cyr"/>
        <family val="2"/>
      </rPr>
      <t xml:space="preserve">  </t>
    </r>
  </si>
  <si>
    <r>
      <t xml:space="preserve">Климатическая зона:  </t>
    </r>
    <r>
      <rPr>
        <sz val="8"/>
        <color indexed="62"/>
        <rFont val="Arial Cyr"/>
        <family val="2"/>
      </rPr>
      <t xml:space="preserve">обычная </t>
    </r>
    <r>
      <rPr>
        <sz val="10"/>
        <color indexed="12"/>
        <rFont val="Arial Cyr"/>
        <family val="2"/>
      </rPr>
      <t>-</t>
    </r>
    <r>
      <rPr>
        <b/>
        <sz val="10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1</t>
    </r>
    <r>
      <rPr>
        <b/>
        <sz val="10"/>
        <color indexed="62"/>
        <rFont val="Arial Cyr"/>
        <family val="2"/>
      </rPr>
      <t xml:space="preserve">;  </t>
    </r>
    <r>
      <rPr>
        <sz val="8"/>
        <color indexed="62"/>
        <rFont val="Arial Cyr"/>
        <family val="2"/>
      </rPr>
      <t>холодная</t>
    </r>
    <r>
      <rPr>
        <sz val="10"/>
        <color indexed="12"/>
        <rFont val="Arial Cyr"/>
        <family val="2"/>
      </rPr>
      <t xml:space="preserve"> -</t>
    </r>
    <r>
      <rPr>
        <b/>
        <sz val="10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0,9</t>
    </r>
    <r>
      <rPr>
        <b/>
        <sz val="10"/>
        <color indexed="62"/>
        <rFont val="Arial Cyr"/>
        <family val="2"/>
      </rPr>
      <t xml:space="preserve">;  </t>
    </r>
    <r>
      <rPr>
        <sz val="8"/>
        <color indexed="62"/>
        <rFont val="Arial Cyr"/>
        <family val="2"/>
      </rPr>
      <t>прибрежная морская</t>
    </r>
    <r>
      <rPr>
        <sz val="10"/>
        <color indexed="12"/>
        <rFont val="Arial Cyr"/>
        <family val="2"/>
      </rPr>
      <t xml:space="preserve"> -</t>
    </r>
    <r>
      <rPr>
        <b/>
        <sz val="10"/>
        <color indexed="12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 xml:space="preserve">0,85  </t>
    </r>
  </si>
  <si>
    <r>
      <t xml:space="preserve">       НА ОСНОВЕ ШЛАКО-ЩЕЛОЧНЫХ ЦЕМЕНТОВ </t>
    </r>
    <r>
      <rPr>
        <b/>
        <sz val="8"/>
        <color indexed="9"/>
        <rFont val="Arial Cyr"/>
        <family val="2"/>
      </rPr>
      <t>(по методике НИИВМ-КИСИ)</t>
    </r>
  </si>
  <si>
    <t xml:space="preserve">Характеристики шлако-щелочного цемента   (0,7…1,6): </t>
  </si>
  <si>
    <r>
      <t>ABCDEFGHIJ</t>
    </r>
    <r>
      <rPr>
        <sz val="10"/>
        <rFont val="Arial Cyr"/>
        <family val="0"/>
      </rPr>
      <t xml:space="preserve">  -  коэффициенты, наименования и пределы изменения которых представлены </t>
    </r>
  </si>
  <si>
    <r>
      <t xml:space="preserve">Плотность раствора щелочной соли </t>
    </r>
    <r>
      <rPr>
        <sz val="8"/>
        <color indexed="62"/>
        <rFont val="Arial Cyr"/>
        <family val="2"/>
      </rPr>
      <t>(ввести в пределах 1100…1300 кг/м</t>
    </r>
    <r>
      <rPr>
        <vertAlign val="superscript"/>
        <sz val="8"/>
        <color indexed="62"/>
        <rFont val="Arial Cyr"/>
        <family val="2"/>
      </rPr>
      <t>3</t>
    </r>
    <r>
      <rPr>
        <sz val="8"/>
        <color indexed="62"/>
        <rFont val="Arial Cyr"/>
        <family val="2"/>
      </rPr>
      <t>)</t>
    </r>
    <r>
      <rPr>
        <sz val="11"/>
        <color indexed="10"/>
        <rFont val="Arial Cyr"/>
        <family val="2"/>
      </rPr>
      <t>*</t>
    </r>
  </si>
  <si>
    <r>
      <t xml:space="preserve">Наличие минеральных модифицирующих добавок:  </t>
    </r>
    <r>
      <rPr>
        <b/>
        <sz val="10"/>
        <color indexed="62"/>
        <rFont val="Arial Cyr"/>
        <family val="2"/>
      </rPr>
      <t xml:space="preserve"> </t>
    </r>
    <r>
      <rPr>
        <sz val="8"/>
        <color indexed="62"/>
        <rFont val="Arial Cyr"/>
        <family val="2"/>
      </rPr>
      <t>нет</t>
    </r>
    <r>
      <rPr>
        <b/>
        <sz val="10"/>
        <color indexed="62"/>
        <rFont val="Arial Cyr"/>
        <family val="2"/>
      </rPr>
      <t xml:space="preserve"> - </t>
    </r>
    <r>
      <rPr>
        <b/>
        <sz val="10"/>
        <rFont val="Arial Cyr"/>
        <family val="2"/>
      </rPr>
      <t xml:space="preserve">1,   </t>
    </r>
    <r>
      <rPr>
        <sz val="8"/>
        <color indexed="62"/>
        <rFont val="Arial Cyr"/>
        <family val="2"/>
      </rPr>
      <t>да</t>
    </r>
    <r>
      <rPr>
        <b/>
        <sz val="10"/>
        <rFont val="Arial Cyr"/>
        <family val="2"/>
      </rPr>
      <t xml:space="preserve"> - 1,1</t>
    </r>
  </si>
  <si>
    <r>
      <t>*</t>
    </r>
    <r>
      <rPr>
        <b/>
        <sz val="9"/>
        <rFont val="Arial Cyr"/>
        <family val="2"/>
      </rPr>
      <t xml:space="preserve"> - </t>
    </r>
    <r>
      <rPr>
        <b/>
        <sz val="9"/>
        <color indexed="10"/>
        <rFont val="Arial Cyr"/>
        <family val="2"/>
      </rPr>
      <t>Внимание!</t>
    </r>
    <r>
      <rPr>
        <b/>
        <sz val="9"/>
        <rFont val="Arial Cyr"/>
        <family val="2"/>
      </rPr>
      <t xml:space="preserve"> При введении </t>
    </r>
    <r>
      <rPr>
        <b/>
        <sz val="9"/>
        <color indexed="10"/>
        <rFont val="Arial Cyr"/>
        <family val="2"/>
      </rPr>
      <t>Мс=1</t>
    </r>
    <r>
      <rPr>
        <b/>
        <sz val="9"/>
        <rFont val="Arial Cyr"/>
        <family val="2"/>
      </rPr>
      <t xml:space="preserve"> плотность раствора не может быть выше </t>
    </r>
    <r>
      <rPr>
        <b/>
        <sz val="9"/>
        <color indexed="10"/>
        <rFont val="Arial Cyr"/>
        <family val="2"/>
      </rPr>
      <t>1250</t>
    </r>
    <r>
      <rPr>
        <b/>
        <sz val="9"/>
        <rFont val="Arial Cyr"/>
        <family val="2"/>
      </rPr>
      <t xml:space="preserve"> кг/м</t>
    </r>
    <r>
      <rPr>
        <b/>
        <vertAlign val="superscript"/>
        <sz val="9"/>
        <rFont val="Arial Cyr"/>
        <family val="2"/>
      </rPr>
      <t>3</t>
    </r>
    <r>
      <rPr>
        <b/>
        <sz val="9"/>
        <rFont val="Arial Cyr"/>
        <family val="2"/>
      </rPr>
      <t>.</t>
    </r>
  </si>
  <si>
    <r>
      <t>B</t>
    </r>
    <r>
      <rPr>
        <b/>
        <vertAlign val="subscript"/>
        <sz val="10"/>
        <color indexed="12"/>
        <rFont val="Arial Cyr"/>
        <family val="2"/>
      </rPr>
      <t>1</t>
    </r>
  </si>
  <si>
    <r>
      <t>B</t>
    </r>
    <r>
      <rPr>
        <b/>
        <vertAlign val="subscript"/>
        <sz val="10"/>
        <color indexed="12"/>
        <rFont val="Arial Cyr"/>
        <family val="2"/>
      </rPr>
      <t>2</t>
    </r>
  </si>
  <si>
    <r>
      <t>B</t>
    </r>
    <r>
      <rPr>
        <b/>
        <vertAlign val="subscript"/>
        <sz val="10"/>
        <color indexed="12"/>
        <rFont val="Arial Cyr"/>
        <family val="2"/>
      </rPr>
      <t>3</t>
    </r>
  </si>
  <si>
    <t xml:space="preserve">B </t>
  </si>
  <si>
    <t xml:space="preserve">A </t>
  </si>
  <si>
    <t xml:space="preserve">C </t>
  </si>
  <si>
    <t xml:space="preserve">D </t>
  </si>
  <si>
    <t xml:space="preserve">E </t>
  </si>
  <si>
    <r>
      <t xml:space="preserve">Защитный слой над арматурой </t>
    </r>
    <r>
      <rPr>
        <sz val="8"/>
        <color indexed="62"/>
        <rFont val="Arial Cyr"/>
        <family val="2"/>
      </rPr>
      <t>(в пределах 20…50 мм)</t>
    </r>
  </si>
  <si>
    <r>
      <t xml:space="preserve">Вид растворимых силикатов:  </t>
    </r>
    <r>
      <rPr>
        <sz val="10"/>
        <color indexed="62"/>
        <rFont val="Arial Cyr"/>
        <family val="2"/>
      </rPr>
      <t>-</t>
    </r>
    <r>
      <rPr>
        <b/>
        <sz val="10"/>
        <color indexed="62"/>
        <rFont val="Arial Cyr"/>
        <family val="2"/>
      </rPr>
      <t xml:space="preserve"> </t>
    </r>
    <r>
      <rPr>
        <sz val="9"/>
        <color indexed="62"/>
        <rFont val="Arial Cyr"/>
        <family val="2"/>
      </rPr>
      <t xml:space="preserve">введите силикатный модуль </t>
    </r>
    <r>
      <rPr>
        <sz val="8"/>
        <color indexed="62"/>
        <rFont val="Arial Cyr"/>
        <family val="2"/>
      </rPr>
      <t>(в пределах Мс=1…3)</t>
    </r>
    <r>
      <rPr>
        <sz val="8"/>
        <rFont val="Arial Cyr"/>
        <family val="2"/>
      </rPr>
      <t xml:space="preserve">; </t>
    </r>
  </si>
  <si>
    <r>
      <t xml:space="preserve">Максимальный срок службы при наилучшем сочетании факторов - </t>
    </r>
    <r>
      <rPr>
        <b/>
        <sz val="10"/>
        <color indexed="42"/>
        <rFont val="Arial Cyr"/>
        <family val="2"/>
      </rPr>
      <t>1265,2 года</t>
    </r>
  </si>
  <si>
    <r>
      <t xml:space="preserve">Минимальный срок службы при наихудшем сочетании факторов   -  </t>
    </r>
    <r>
      <rPr>
        <b/>
        <sz val="10"/>
        <color indexed="43"/>
        <rFont val="Arial Cyr"/>
        <family val="2"/>
      </rPr>
      <t>14,0 лет</t>
    </r>
  </si>
  <si>
    <t>ПРОГНОЗИРОВАНИЕ ДОЛГОВЕЧНОСТИ  ТЯЖЁЛОГО ЖЕЛЕЗОБЕТОНА ЕСТЕСТВЕННОГО ТВЕРДЕНИЯ</t>
  </si>
  <si>
    <r>
      <t xml:space="preserve">         НА ОСНОВЕ ЩЕЛОЧНЫХ ЦЕМЕНТОВ </t>
    </r>
    <r>
      <rPr>
        <b/>
        <sz val="8"/>
        <color indexed="9"/>
        <rFont val="Arial Cyr"/>
        <family val="2"/>
      </rPr>
      <t>(на основе Японской методики)</t>
    </r>
  </si>
  <si>
    <t xml:space="preserve">F </t>
  </si>
  <si>
    <t xml:space="preserve">G </t>
  </si>
  <si>
    <t xml:space="preserve">H </t>
  </si>
  <si>
    <r>
      <t>Y = Y</t>
    </r>
    <r>
      <rPr>
        <b/>
        <vertAlign val="subscript"/>
        <sz val="10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ABB</t>
    </r>
    <r>
      <rPr>
        <b/>
        <vertAlign val="subscript"/>
        <sz val="10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B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B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CDEFGH</t>
    </r>
  </si>
  <si>
    <t>0,9…1,2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</si>
</sst>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00"/>
    <numFmt numFmtId="189" formatCode="0.0"/>
    <numFmt numFmtId="190" formatCode="0.0000"/>
    <numFmt numFmtId="191" formatCode="0.0000000"/>
    <numFmt numFmtId="192" formatCode="0.000"/>
    <numFmt numFmtId="193" formatCode="0.0000000000"/>
    <numFmt numFmtId="194" formatCode="0.00000"/>
    <numFmt numFmtId="195" formatCode="0.000000000"/>
    <numFmt numFmtId="196" formatCode="0.0000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color indexed="12"/>
      <name val="Arial Cyr"/>
      <family val="2"/>
    </font>
    <font>
      <b/>
      <sz val="9"/>
      <color indexed="23"/>
      <name val="Arial Cyr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8"/>
      <color indexed="9"/>
      <name val="Arial Cyr"/>
      <family val="2"/>
    </font>
    <font>
      <b/>
      <sz val="11"/>
      <color indexed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sz val="9"/>
      <color indexed="62"/>
      <name val="Arial Cyr"/>
      <family val="2"/>
    </font>
    <font>
      <sz val="8"/>
      <color indexed="62"/>
      <name val="Arial Cyr"/>
      <family val="2"/>
    </font>
    <font>
      <vertAlign val="superscript"/>
      <sz val="8"/>
      <color indexed="62"/>
      <name val="Arial Cyr"/>
      <family val="2"/>
    </font>
    <font>
      <b/>
      <sz val="9"/>
      <color indexed="62"/>
      <name val="Arial Cyr"/>
      <family val="2"/>
    </font>
    <font>
      <sz val="10"/>
      <color indexed="62"/>
      <name val="Arial Cyr"/>
      <family val="2"/>
    </font>
    <font>
      <b/>
      <sz val="10"/>
      <color indexed="62"/>
      <name val="Arial Cyr"/>
      <family val="2"/>
    </font>
    <font>
      <b/>
      <sz val="9"/>
      <name val="Arial Cyr"/>
      <family val="2"/>
    </font>
    <font>
      <b/>
      <sz val="10"/>
      <color indexed="9"/>
      <name val="Arial Cyr"/>
      <family val="2"/>
    </font>
    <font>
      <sz val="7"/>
      <name val="Arial Cyr"/>
      <family val="2"/>
    </font>
    <font>
      <b/>
      <sz val="8"/>
      <color indexed="62"/>
      <name val="Arial Cyr"/>
      <family val="2"/>
    </font>
    <font>
      <b/>
      <vertAlign val="superscript"/>
      <sz val="8"/>
      <color indexed="62"/>
      <name val="Arial Cyr"/>
      <family val="2"/>
    </font>
    <font>
      <b/>
      <sz val="6"/>
      <name val="Arial Cyr"/>
      <family val="2"/>
    </font>
    <font>
      <b/>
      <vertAlign val="subscript"/>
      <sz val="10"/>
      <color indexed="12"/>
      <name val="Arial Cyr"/>
      <family val="2"/>
    </font>
    <font>
      <b/>
      <vertAlign val="subscript"/>
      <sz val="10"/>
      <name val="Arial Cyr"/>
      <family val="2"/>
    </font>
    <font>
      <b/>
      <u val="single"/>
      <sz val="10"/>
      <color indexed="62"/>
      <name val="Arial"/>
      <family val="2"/>
    </font>
    <font>
      <b/>
      <sz val="10"/>
      <color indexed="43"/>
      <name val="Arial Cyr"/>
      <family val="2"/>
    </font>
    <font>
      <b/>
      <sz val="10"/>
      <color indexed="42"/>
      <name val="Arial Cyr"/>
      <family val="2"/>
    </font>
    <font>
      <b/>
      <vertAlign val="subscript"/>
      <sz val="10"/>
      <color indexed="62"/>
      <name val="Arial Cyr"/>
      <family val="2"/>
    </font>
    <font>
      <sz val="8"/>
      <color indexed="9"/>
      <name val="Arial Cyr"/>
      <family val="2"/>
    </font>
    <font>
      <b/>
      <sz val="10"/>
      <color indexed="10"/>
      <name val="Arial Cyr"/>
      <family val="2"/>
    </font>
    <font>
      <b/>
      <sz val="11"/>
      <color indexed="10"/>
      <name val="Arial Cyr"/>
      <family val="2"/>
    </font>
    <font>
      <b/>
      <vertAlign val="superscript"/>
      <sz val="9"/>
      <name val="Arial Cyr"/>
      <family val="2"/>
    </font>
    <font>
      <sz val="6"/>
      <name val="Arial Cyr"/>
      <family val="2"/>
    </font>
    <font>
      <vertAlign val="subscript"/>
      <sz val="8"/>
      <color indexed="62"/>
      <name val="Arial Cyr"/>
      <family val="2"/>
    </font>
    <font>
      <sz val="9"/>
      <color indexed="12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 Cyr"/>
      <family val="2"/>
    </font>
    <font>
      <b/>
      <sz val="9"/>
      <color indexed="10"/>
      <name val="Arial Cyr"/>
      <family val="2"/>
    </font>
    <font>
      <b/>
      <sz val="12"/>
      <color indexed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8" borderId="0" applyNumberFormat="0" applyBorder="0" applyAlignment="0" applyProtection="0"/>
    <xf numFmtId="0" fontId="59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9" borderId="0" applyNumberFormat="0" applyBorder="0" applyAlignment="0" applyProtection="0"/>
    <xf numFmtId="0" fontId="58" fillId="14" borderId="0" applyNumberFormat="0" applyBorder="0" applyAlignment="0" applyProtection="0"/>
    <xf numFmtId="0" fontId="50" fillId="3" borderId="1" applyNumberFormat="0" applyAlignment="0" applyProtection="0"/>
    <xf numFmtId="0" fontId="51" fillId="15" borderId="2" applyNumberFormat="0" applyAlignment="0" applyProtection="0"/>
    <xf numFmtId="0" fontId="52" fillId="15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4" fillId="10" borderId="7" applyNumberFormat="0" applyAlignment="0" applyProtection="0"/>
    <xf numFmtId="0" fontId="43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10" borderId="0" xfId="0" applyFill="1" applyAlignment="1">
      <alignment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/>
    </xf>
    <xf numFmtId="0" fontId="1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8" borderId="0" xfId="0" applyFill="1" applyAlignment="1">
      <alignment/>
    </xf>
    <xf numFmtId="0" fontId="7" fillId="18" borderId="0" xfId="0" applyFont="1" applyFill="1" applyAlignment="1">
      <alignment/>
    </xf>
    <xf numFmtId="0" fontId="1" fillId="15" borderId="9" xfId="0" applyFont="1" applyFill="1" applyBorder="1" applyAlignment="1">
      <alignment/>
    </xf>
    <xf numFmtId="0" fontId="0" fillId="15" borderId="10" xfId="0" applyFill="1" applyBorder="1" applyAlignment="1">
      <alignment/>
    </xf>
    <xf numFmtId="0" fontId="1" fillId="15" borderId="11" xfId="0" applyFont="1" applyFill="1" applyBorder="1" applyAlignment="1">
      <alignment/>
    </xf>
    <xf numFmtId="0" fontId="0" fillId="15" borderId="12" xfId="0" applyFill="1" applyBorder="1" applyAlignment="1">
      <alignment/>
    </xf>
    <xf numFmtId="0" fontId="1" fillId="15" borderId="13" xfId="0" applyFont="1" applyFill="1" applyBorder="1" applyAlignment="1">
      <alignment/>
    </xf>
    <xf numFmtId="0" fontId="0" fillId="15" borderId="14" xfId="0" applyFill="1" applyBorder="1" applyAlignment="1">
      <alignment/>
    </xf>
    <xf numFmtId="0" fontId="6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6" fillId="10" borderId="0" xfId="0" applyFont="1" applyFill="1" applyAlignment="1">
      <alignment/>
    </xf>
    <xf numFmtId="0" fontId="0" fillId="15" borderId="15" xfId="0" applyNumberFormat="1" applyFill="1" applyBorder="1" applyAlignment="1">
      <alignment/>
    </xf>
    <xf numFmtId="0" fontId="0" fillId="15" borderId="12" xfId="0" applyNumberFormat="1" applyFill="1" applyBorder="1" applyAlignment="1">
      <alignment/>
    </xf>
    <xf numFmtId="0" fontId="0" fillId="15" borderId="14" xfId="0" applyNumberFormat="1" applyFill="1" applyBorder="1" applyAlignment="1">
      <alignment/>
    </xf>
    <xf numFmtId="0" fontId="0" fillId="15" borderId="16" xfId="0" applyNumberFormat="1" applyFill="1" applyBorder="1" applyAlignment="1">
      <alignment/>
    </xf>
    <xf numFmtId="0" fontId="0" fillId="15" borderId="17" xfId="0" applyNumberFormat="1" applyFill="1" applyBorder="1" applyAlignment="1">
      <alignment/>
    </xf>
    <xf numFmtId="0" fontId="1" fillId="10" borderId="18" xfId="0" applyFont="1" applyFill="1" applyBorder="1" applyAlignment="1">
      <alignment/>
    </xf>
    <xf numFmtId="0" fontId="0" fillId="10" borderId="18" xfId="0" applyFill="1" applyBorder="1" applyAlignment="1">
      <alignment/>
    </xf>
    <xf numFmtId="0" fontId="1" fillId="10" borderId="18" xfId="0" applyFont="1" applyFill="1" applyBorder="1" applyAlignment="1">
      <alignment horizontal="center"/>
    </xf>
    <xf numFmtId="0" fontId="1" fillId="15" borderId="19" xfId="0" applyFont="1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1" fillId="10" borderId="18" xfId="0" applyFont="1" applyFill="1" applyBorder="1" applyAlignment="1">
      <alignment horizontal="center" vertical="center"/>
    </xf>
    <xf numFmtId="0" fontId="0" fillId="2" borderId="10" xfId="0" applyNumberFormat="1" applyFill="1" applyBorder="1" applyAlignment="1">
      <alignment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>
      <alignment/>
    </xf>
    <xf numFmtId="0" fontId="17" fillId="15" borderId="21" xfId="0" applyFont="1" applyFill="1" applyBorder="1" applyAlignment="1" applyProtection="1">
      <alignment horizontal="center" vertical="center"/>
      <protection locked="0"/>
    </xf>
    <xf numFmtId="0" fontId="17" fillId="15" borderId="22" xfId="0" applyFont="1" applyFill="1" applyBorder="1" applyAlignment="1" applyProtection="1">
      <alignment horizontal="center" vertical="center"/>
      <protection locked="0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17" fillId="15" borderId="23" xfId="0" applyFont="1" applyFill="1" applyBorder="1" applyAlignment="1" applyProtection="1">
      <alignment horizontal="center" vertical="center"/>
      <protection locked="0"/>
    </xf>
    <xf numFmtId="0" fontId="17" fillId="15" borderId="24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8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0" fillId="9" borderId="0" xfId="0" applyFill="1" applyAlignment="1">
      <alignment/>
    </xf>
    <xf numFmtId="0" fontId="8" fillId="9" borderId="0" xfId="0" applyFont="1" applyFill="1" applyAlignment="1">
      <alignment horizontal="center"/>
    </xf>
    <xf numFmtId="0" fontId="1" fillId="9" borderId="0" xfId="0" applyFont="1" applyFill="1" applyAlignment="1">
      <alignment/>
    </xf>
    <xf numFmtId="0" fontId="1" fillId="9" borderId="0" xfId="0" applyFont="1" applyFill="1" applyAlignment="1">
      <alignment horizontal="center"/>
    </xf>
    <xf numFmtId="0" fontId="0" fillId="9" borderId="18" xfId="0" applyFill="1" applyBorder="1" applyAlignment="1">
      <alignment/>
    </xf>
    <xf numFmtId="0" fontId="1" fillId="9" borderId="18" xfId="0" applyFont="1" applyFill="1" applyBorder="1" applyAlignment="1">
      <alignment horizontal="center" vertical="center"/>
    </xf>
    <xf numFmtId="0" fontId="18" fillId="9" borderId="0" xfId="0" applyFont="1" applyFill="1" applyAlignment="1">
      <alignment/>
    </xf>
    <xf numFmtId="0" fontId="0" fillId="2" borderId="0" xfId="0" applyNumberFormat="1" applyFill="1" applyBorder="1" applyAlignment="1">
      <alignment/>
    </xf>
    <xf numFmtId="0" fontId="0" fillId="15" borderId="0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192" fontId="23" fillId="10" borderId="0" xfId="0" applyNumberFormat="1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192" fontId="20" fillId="9" borderId="0" xfId="0" applyNumberFormat="1" applyFont="1" applyFill="1" applyAlignment="1">
      <alignment horizontal="center"/>
    </xf>
    <xf numFmtId="192" fontId="20" fillId="9" borderId="26" xfId="0" applyNumberFormat="1" applyFont="1" applyFill="1" applyBorder="1" applyAlignment="1">
      <alignment horizontal="center" vertical="center"/>
    </xf>
    <xf numFmtId="0" fontId="2" fillId="15" borderId="16" xfId="0" applyNumberFormat="1" applyFont="1" applyFill="1" applyBorder="1" applyAlignment="1">
      <alignment/>
    </xf>
    <xf numFmtId="49" fontId="20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right"/>
    </xf>
    <xf numFmtId="0" fontId="5" fillId="9" borderId="0" xfId="0" applyFont="1" applyFill="1" applyAlignment="1">
      <alignment horizontal="right" vertical="center"/>
    </xf>
    <xf numFmtId="0" fontId="2" fillId="9" borderId="0" xfId="0" applyFont="1" applyFill="1" applyAlignment="1">
      <alignment/>
    </xf>
    <xf numFmtId="0" fontId="26" fillId="9" borderId="0" xfId="0" applyFont="1" applyFill="1" applyAlignment="1">
      <alignment/>
    </xf>
    <xf numFmtId="0" fontId="19" fillId="10" borderId="0" xfId="0" applyFont="1" applyFill="1" applyAlignment="1">
      <alignment/>
    </xf>
    <xf numFmtId="0" fontId="17" fillId="2" borderId="20" xfId="0" applyFont="1" applyFill="1" applyBorder="1" applyAlignment="1" applyProtection="1">
      <alignment horizontal="center"/>
      <protection locked="0"/>
    </xf>
    <xf numFmtId="0" fontId="17" fillId="2" borderId="23" xfId="0" applyFont="1" applyFill="1" applyBorder="1" applyAlignment="1" applyProtection="1">
      <alignment horizontal="center"/>
      <protection locked="0"/>
    </xf>
    <xf numFmtId="0" fontId="17" fillId="2" borderId="27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5" fillId="10" borderId="0" xfId="0" applyFont="1" applyFill="1" applyAlignment="1">
      <alignment horizontal="right"/>
    </xf>
    <xf numFmtId="0" fontId="17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17" fillId="15" borderId="0" xfId="0" applyFont="1" applyFill="1" applyAlignment="1">
      <alignment horizontal="left"/>
    </xf>
    <xf numFmtId="0" fontId="5" fillId="10" borderId="0" xfId="0" applyFont="1" applyFill="1" applyAlignment="1">
      <alignment horizontal="right" vertical="center"/>
    </xf>
    <xf numFmtId="0" fontId="23" fillId="10" borderId="0" xfId="0" applyFont="1" applyFill="1" applyAlignment="1">
      <alignment horizontal="left"/>
    </xf>
    <xf numFmtId="189" fontId="5" fillId="2" borderId="28" xfId="0" applyNumberFormat="1" applyFont="1" applyFill="1" applyBorder="1" applyAlignment="1">
      <alignment horizontal="center" vertical="center"/>
    </xf>
    <xf numFmtId="0" fontId="15" fillId="15" borderId="12" xfId="0" applyFont="1" applyFill="1" applyBorder="1" applyAlignment="1">
      <alignment/>
    </xf>
    <xf numFmtId="0" fontId="18" fillId="15" borderId="0" xfId="0" applyFont="1" applyFill="1" applyAlignment="1">
      <alignment/>
    </xf>
    <xf numFmtId="0" fontId="5" fillId="15" borderId="19" xfId="0" applyFont="1" applyFill="1" applyBorder="1" applyAlignment="1">
      <alignment vertical="center"/>
    </xf>
    <xf numFmtId="0" fontId="1" fillId="15" borderId="29" xfId="0" applyNumberFormat="1" applyFont="1" applyFill="1" applyBorder="1" applyAlignment="1">
      <alignment vertical="center"/>
    </xf>
    <xf numFmtId="0" fontId="1" fillId="15" borderId="30" xfId="0" applyNumberFormat="1" applyFont="1" applyFill="1" applyBorder="1" applyAlignment="1">
      <alignment vertical="center"/>
    </xf>
    <xf numFmtId="189" fontId="31" fillId="19" borderId="28" xfId="0" applyNumberFormat="1" applyFont="1" applyFill="1" applyBorder="1" applyAlignment="1">
      <alignment horizontal="center" vertical="center"/>
    </xf>
    <xf numFmtId="189" fontId="32" fillId="19" borderId="2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/>
    </xf>
    <xf numFmtId="0" fontId="18" fillId="15" borderId="30" xfId="0" applyNumberFormat="1" applyFont="1" applyFill="1" applyBorder="1" applyAlignment="1">
      <alignment/>
    </xf>
    <xf numFmtId="0" fontId="18" fillId="9" borderId="18" xfId="0" applyFont="1" applyFill="1" applyBorder="1" applyAlignment="1">
      <alignment/>
    </xf>
    <xf numFmtId="0" fontId="2" fillId="9" borderId="18" xfId="0" applyFont="1" applyFill="1" applyBorder="1" applyAlignment="1">
      <alignment/>
    </xf>
    <xf numFmtId="0" fontId="13" fillId="2" borderId="10" xfId="0" applyNumberFormat="1" applyFont="1" applyFill="1" applyBorder="1" applyAlignment="1">
      <alignment/>
    </xf>
    <xf numFmtId="0" fontId="15" fillId="15" borderId="31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15" borderId="21" xfId="0" applyFont="1" applyFill="1" applyBorder="1" applyAlignment="1" applyProtection="1">
      <alignment horizontal="center" vertical="center"/>
      <protection locked="0"/>
    </xf>
    <xf numFmtId="0" fontId="15" fillId="15" borderId="22" xfId="0" applyFont="1" applyFill="1" applyBorder="1" applyAlignment="1" applyProtection="1">
      <alignment horizontal="center" vertical="center"/>
      <protection locked="0"/>
    </xf>
    <xf numFmtId="0" fontId="15" fillId="15" borderId="23" xfId="0" applyFont="1" applyFill="1" applyBorder="1" applyAlignment="1" applyProtection="1">
      <alignment horizontal="center" vertical="center"/>
      <protection locked="0"/>
    </xf>
    <xf numFmtId="0" fontId="15" fillId="15" borderId="27" xfId="0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15" fillId="15" borderId="24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3" fillId="15" borderId="0" xfId="0" applyNumberFormat="1" applyFont="1" applyFill="1" applyBorder="1" applyAlignment="1">
      <alignment vertical="center"/>
    </xf>
    <xf numFmtId="0" fontId="13" fillId="15" borderId="15" xfId="0" applyNumberFormat="1" applyFont="1" applyFill="1" applyBorder="1" applyAlignment="1">
      <alignment vertical="center"/>
    </xf>
    <xf numFmtId="0" fontId="13" fillId="15" borderId="12" xfId="0" applyNumberFormat="1" applyFont="1" applyFill="1" applyBorder="1" applyAlignment="1">
      <alignment vertical="center"/>
    </xf>
    <xf numFmtId="0" fontId="13" fillId="15" borderId="16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13" fillId="15" borderId="14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3" fillId="15" borderId="17" xfId="0" applyNumberFormat="1" applyFont="1" applyFill="1" applyBorder="1" applyAlignment="1">
      <alignment vertical="center"/>
    </xf>
    <xf numFmtId="0" fontId="13" fillId="2" borderId="25" xfId="0" applyNumberFormat="1" applyFont="1" applyFill="1" applyBorder="1" applyAlignment="1">
      <alignment vertical="center"/>
    </xf>
    <xf numFmtId="0" fontId="13" fillId="2" borderId="10" xfId="0" applyNumberFormat="1" applyFont="1" applyFill="1" applyBorder="1" applyAlignment="1">
      <alignment vertical="center"/>
    </xf>
    <xf numFmtId="0" fontId="13" fillId="15" borderId="0" xfId="0" applyFont="1" applyFill="1" applyAlignment="1">
      <alignment vertical="center"/>
    </xf>
    <xf numFmtId="0" fontId="18" fillId="2" borderId="33" xfId="0" applyNumberFormat="1" applyFont="1" applyFill="1" applyBorder="1" applyAlignment="1">
      <alignment vertical="center"/>
    </xf>
    <xf numFmtId="0" fontId="18" fillId="2" borderId="9" xfId="0" applyNumberFormat="1" applyFont="1" applyFill="1" applyBorder="1" applyAlignment="1">
      <alignment vertical="center"/>
    </xf>
    <xf numFmtId="0" fontId="0" fillId="15" borderId="15" xfId="0" applyNumberFormat="1" applyFill="1" applyBorder="1" applyAlignment="1">
      <alignment vertical="center"/>
    </xf>
    <xf numFmtId="0" fontId="0" fillId="15" borderId="16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18" fillId="15" borderId="26" xfId="0" applyNumberFormat="1" applyFont="1" applyFill="1" applyBorder="1" applyAlignment="1">
      <alignment vertical="center"/>
    </xf>
    <xf numFmtId="0" fontId="18" fillId="15" borderId="29" xfId="0" applyNumberFormat="1" applyFont="1" applyFill="1" applyBorder="1" applyAlignment="1">
      <alignment vertical="center"/>
    </xf>
    <xf numFmtId="0" fontId="18" fillId="15" borderId="30" xfId="0" applyNumberFormat="1" applyFont="1" applyFill="1" applyBorder="1" applyAlignment="1">
      <alignment vertical="center"/>
    </xf>
    <xf numFmtId="0" fontId="18" fillId="15" borderId="11" xfId="0" applyNumberFormat="1" applyFont="1" applyFill="1" applyBorder="1" applyAlignment="1">
      <alignment vertical="center"/>
    </xf>
    <xf numFmtId="0" fontId="18" fillId="15" borderId="13" xfId="0" applyNumberFormat="1" applyFont="1" applyFill="1" applyBorder="1" applyAlignment="1">
      <alignment vertical="center"/>
    </xf>
    <xf numFmtId="0" fontId="18" fillId="2" borderId="26" xfId="0" applyNumberFormat="1" applyFont="1" applyFill="1" applyBorder="1" applyAlignment="1">
      <alignment vertical="center"/>
    </xf>
    <xf numFmtId="0" fontId="18" fillId="15" borderId="34" xfId="0" applyNumberFormat="1" applyFont="1" applyFill="1" applyBorder="1" applyAlignment="1">
      <alignment vertical="center"/>
    </xf>
    <xf numFmtId="189" fontId="31" fillId="2" borderId="28" xfId="0" applyNumberFormat="1" applyFont="1" applyFill="1" applyBorder="1" applyAlignment="1">
      <alignment horizontal="center" vertical="center"/>
    </xf>
    <xf numFmtId="192" fontId="20" fillId="9" borderId="0" xfId="0" applyNumberFormat="1" applyFont="1" applyFill="1" applyBorder="1" applyAlignment="1">
      <alignment horizontal="center" vertical="center"/>
    </xf>
    <xf numFmtId="0" fontId="34" fillId="10" borderId="0" xfId="0" applyFont="1" applyFill="1" applyAlignment="1">
      <alignment horizontal="center"/>
    </xf>
    <xf numFmtId="0" fontId="6" fillId="15" borderId="17" xfId="0" applyNumberFormat="1" applyFont="1" applyFill="1" applyBorder="1" applyAlignment="1">
      <alignment vertical="center"/>
    </xf>
    <xf numFmtId="0" fontId="18" fillId="2" borderId="29" xfId="0" applyNumberFormat="1" applyFont="1" applyFill="1" applyBorder="1" applyAlignment="1">
      <alignment vertical="center"/>
    </xf>
    <xf numFmtId="0" fontId="0" fillId="2" borderId="15" xfId="0" applyNumberFormat="1" applyFill="1" applyBorder="1" applyAlignment="1">
      <alignment vertical="center"/>
    </xf>
    <xf numFmtId="0" fontId="1" fillId="15" borderId="11" xfId="0" applyNumberFormat="1" applyFont="1" applyFill="1" applyBorder="1" applyAlignment="1">
      <alignment vertical="center"/>
    </xf>
    <xf numFmtId="0" fontId="6" fillId="15" borderId="12" xfId="0" applyNumberFormat="1" applyFont="1" applyFill="1" applyBorder="1" applyAlignment="1">
      <alignment vertical="center"/>
    </xf>
    <xf numFmtId="0" fontId="1" fillId="15" borderId="34" xfId="0" applyNumberFormat="1" applyFont="1" applyFill="1" applyBorder="1" applyAlignment="1">
      <alignment vertical="center"/>
    </xf>
    <xf numFmtId="0" fontId="0" fillId="15" borderId="12" xfId="0" applyNumberFormat="1" applyFill="1" applyBorder="1" applyAlignment="1">
      <alignment vertical="center"/>
    </xf>
    <xf numFmtId="0" fontId="1" fillId="15" borderId="13" xfId="0" applyNumberFormat="1" applyFont="1" applyFill="1" applyBorder="1" applyAlignment="1">
      <alignment vertical="center"/>
    </xf>
    <xf numFmtId="0" fontId="0" fillId="15" borderId="14" xfId="0" applyNumberFormat="1" applyFill="1" applyBorder="1" applyAlignment="1">
      <alignment vertical="center"/>
    </xf>
    <xf numFmtId="0" fontId="6" fillId="15" borderId="14" xfId="0" applyNumberFormat="1" applyFont="1" applyFill="1" applyBorder="1" applyAlignment="1">
      <alignment vertical="center"/>
    </xf>
    <xf numFmtId="0" fontId="42" fillId="10" borderId="0" xfId="0" applyFont="1" applyFill="1" applyAlignment="1">
      <alignment/>
    </xf>
    <xf numFmtId="0" fontId="17" fillId="15" borderId="24" xfId="0" applyFont="1" applyFill="1" applyBorder="1" applyAlignment="1" applyProtection="1">
      <alignment horizontal="center" vertical="center"/>
      <protection locked="0"/>
    </xf>
    <xf numFmtId="0" fontId="17" fillId="15" borderId="31" xfId="0" applyFont="1" applyFill="1" applyBorder="1" applyAlignment="1" applyProtection="1">
      <alignment horizontal="center" vertical="center"/>
      <protection locked="0"/>
    </xf>
    <xf numFmtId="0" fontId="17" fillId="15" borderId="22" xfId="0" applyFont="1" applyFill="1" applyBorder="1" applyAlignment="1" applyProtection="1">
      <alignment horizontal="center" vertical="center"/>
      <protection locked="0"/>
    </xf>
    <xf numFmtId="0" fontId="15" fillId="15" borderId="24" xfId="0" applyFont="1" applyFill="1" applyBorder="1" applyAlignment="1" applyProtection="1">
      <alignment horizontal="center" vertical="center"/>
      <protection locked="0"/>
    </xf>
    <xf numFmtId="0" fontId="15" fillId="15" borderId="31" xfId="0" applyFont="1" applyFill="1" applyBorder="1" applyAlignment="1" applyProtection="1">
      <alignment horizontal="center" vertical="center"/>
      <protection locked="0"/>
    </xf>
    <xf numFmtId="0" fontId="15" fillId="15" borderId="2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B2B2B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3</xdr:row>
      <xdr:rowOff>57150</xdr:rowOff>
    </xdr:from>
    <xdr:to>
      <xdr:col>11</xdr:col>
      <xdr:colOff>180975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9530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2</xdr:row>
      <xdr:rowOff>57150</xdr:rowOff>
    </xdr:from>
    <xdr:to>
      <xdr:col>11</xdr:col>
      <xdr:colOff>657225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14325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85725</xdr:rowOff>
    </xdr:from>
    <xdr:to>
      <xdr:col>2</xdr:col>
      <xdr:colOff>133350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3412"/>
        <a:stretch>
          <a:fillRect/>
        </a:stretch>
      </xdr:blipFill>
      <xdr:spPr>
        <a:xfrm>
          <a:off x="390525" y="79057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847725</xdr:colOff>
      <xdr:row>5</xdr:row>
      <xdr:rowOff>114300</xdr:rowOff>
    </xdr:from>
    <xdr:to>
      <xdr:col>10</xdr:col>
      <xdr:colOff>647700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9810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352425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3412"/>
        <a:stretch>
          <a:fillRect/>
        </a:stretch>
      </xdr:blipFill>
      <xdr:spPr>
        <a:xfrm>
          <a:off x="609600" y="19050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7"/>
  <sheetViews>
    <sheetView showRowColHeaders="0" tabSelected="1" zoomScale="164" zoomScaleNormal="164" zoomScalePageLayoutView="0" workbookViewId="0" topLeftCell="A1">
      <selection activeCell="A3" sqref="A3"/>
    </sheetView>
  </sheetViews>
  <sheetFormatPr defaultColWidth="9.00390625" defaultRowHeight="12.75"/>
  <cols>
    <col min="1" max="1" width="6.875" style="0" customWidth="1"/>
    <col min="10" max="10" width="11.25390625" style="0" customWidth="1"/>
  </cols>
  <sheetData>
    <row r="1" spans="1:5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>
      <c r="A2" s="7"/>
      <c r="B2" s="7"/>
      <c r="C2" s="7"/>
      <c r="D2" s="7"/>
      <c r="E2" s="7"/>
      <c r="F2" s="16" t="s">
        <v>0</v>
      </c>
      <c r="G2" s="7"/>
      <c r="H2" s="7"/>
      <c r="I2" s="7"/>
      <c r="J2" s="7"/>
      <c r="K2" s="7"/>
      <c r="L2" s="7"/>
      <c r="M2" s="3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">
      <c r="A3" s="7"/>
      <c r="B3" s="7"/>
      <c r="C3" s="7"/>
      <c r="D3" s="7"/>
      <c r="E3" s="7"/>
      <c r="F3" s="16" t="s">
        <v>2</v>
      </c>
      <c r="G3" s="7"/>
      <c r="H3" s="7"/>
      <c r="I3" s="7"/>
      <c r="J3" s="7"/>
      <c r="K3" s="7"/>
      <c r="L3" s="7"/>
      <c r="M3" s="39"/>
      <c r="N3" s="1"/>
      <c r="O3" s="1"/>
      <c r="P3" s="17" t="s">
        <v>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9.75" customHeight="1">
      <c r="A4" s="1"/>
      <c r="B4" s="1"/>
      <c r="C4" s="1"/>
      <c r="D4" s="1"/>
      <c r="E4" s="1"/>
      <c r="F4" s="15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9.75" customHeight="1">
      <c r="A5" s="1"/>
      <c r="B5" s="1"/>
      <c r="C5" s="1"/>
      <c r="D5" s="1"/>
      <c r="E5" s="1"/>
      <c r="F5" s="15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4.5" customHeight="1">
      <c r="A6" s="1"/>
      <c r="B6" s="1"/>
      <c r="C6" s="1"/>
      <c r="D6" s="1"/>
      <c r="E6" s="1"/>
      <c r="F6" s="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2.75">
      <c r="A7" s="1"/>
      <c r="B7" s="4" t="s">
        <v>7</v>
      </c>
      <c r="C7" s="5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8.25" customHeight="1" thickBot="1">
      <c r="A8" s="1"/>
      <c r="B8" s="3"/>
      <c r="C8" s="1"/>
      <c r="D8" s="1"/>
      <c r="E8" s="1"/>
      <c r="F8" s="1"/>
      <c r="G8" s="1"/>
      <c r="H8" s="1"/>
      <c r="I8" s="1"/>
      <c r="J8" s="1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2.75">
      <c r="A9" s="66" t="s">
        <v>38</v>
      </c>
      <c r="B9" s="8" t="s">
        <v>9</v>
      </c>
      <c r="C9" s="9"/>
      <c r="D9" s="9"/>
      <c r="E9" s="9"/>
      <c r="F9" s="9"/>
      <c r="G9" s="9"/>
      <c r="H9" s="9"/>
      <c r="I9" s="9"/>
      <c r="J9" s="9"/>
      <c r="K9" s="61">
        <v>2500</v>
      </c>
      <c r="L9" s="119" t="s">
        <v>18</v>
      </c>
      <c r="M9" s="7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2.75">
      <c r="A10" s="66" t="s">
        <v>39</v>
      </c>
      <c r="B10" s="10" t="s">
        <v>8</v>
      </c>
      <c r="C10" s="11"/>
      <c r="D10" s="11"/>
      <c r="E10" s="11"/>
      <c r="F10" s="11"/>
      <c r="G10" s="11"/>
      <c r="H10" s="11"/>
      <c r="I10" s="11"/>
      <c r="J10" s="11"/>
      <c r="K10" s="62">
        <v>0</v>
      </c>
      <c r="L10" s="119" t="s">
        <v>19</v>
      </c>
      <c r="M10" s="7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2.75">
      <c r="A11" s="66" t="s">
        <v>40</v>
      </c>
      <c r="B11" s="10" t="s">
        <v>10</v>
      </c>
      <c r="C11" s="11"/>
      <c r="D11" s="11"/>
      <c r="E11" s="11"/>
      <c r="F11" s="11"/>
      <c r="G11" s="11"/>
      <c r="H11" s="11"/>
      <c r="I11" s="11"/>
      <c r="J11" s="11"/>
      <c r="K11" s="62">
        <v>0.65</v>
      </c>
      <c r="L11" s="119" t="s">
        <v>20</v>
      </c>
      <c r="M11" s="7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2.75">
      <c r="A12" s="66" t="s">
        <v>41</v>
      </c>
      <c r="B12" s="10" t="s">
        <v>11</v>
      </c>
      <c r="C12" s="11"/>
      <c r="D12" s="11"/>
      <c r="E12" s="11"/>
      <c r="F12" s="11"/>
      <c r="G12" s="11"/>
      <c r="H12" s="11"/>
      <c r="I12" s="11"/>
      <c r="J12" s="11"/>
      <c r="K12" s="62">
        <v>40</v>
      </c>
      <c r="L12" s="119" t="s">
        <v>21</v>
      </c>
      <c r="M12" s="7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2.75">
      <c r="A13" s="66" t="s">
        <v>42</v>
      </c>
      <c r="B13" s="10" t="s">
        <v>14</v>
      </c>
      <c r="C13" s="11"/>
      <c r="D13" s="11"/>
      <c r="E13" s="11"/>
      <c r="F13" s="11"/>
      <c r="G13" s="11"/>
      <c r="H13" s="11"/>
      <c r="I13" s="11"/>
      <c r="J13" s="11"/>
      <c r="K13" s="62">
        <v>1</v>
      </c>
      <c r="L13" s="119" t="s">
        <v>22</v>
      </c>
      <c r="M13" s="7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2.75">
      <c r="A14" s="66" t="s">
        <v>43</v>
      </c>
      <c r="B14" s="10" t="s">
        <v>12</v>
      </c>
      <c r="C14" s="11"/>
      <c r="D14" s="11"/>
      <c r="E14" s="11"/>
      <c r="F14" s="11"/>
      <c r="G14" s="11"/>
      <c r="H14" s="11"/>
      <c r="I14" s="11"/>
      <c r="J14" s="11"/>
      <c r="K14" s="62">
        <v>1</v>
      </c>
      <c r="L14" s="119" t="s">
        <v>20</v>
      </c>
      <c r="M14" s="7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2.75">
      <c r="A15" s="66" t="s">
        <v>44</v>
      </c>
      <c r="B15" s="10" t="s">
        <v>88</v>
      </c>
      <c r="C15" s="11"/>
      <c r="D15" s="11"/>
      <c r="E15" s="11"/>
      <c r="F15" s="11"/>
      <c r="G15" s="11"/>
      <c r="H15" s="11"/>
      <c r="I15" s="11"/>
      <c r="J15" s="11"/>
      <c r="K15" s="62">
        <v>1</v>
      </c>
      <c r="L15" s="119" t="s">
        <v>23</v>
      </c>
      <c r="M15" s="7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3.5" thickBot="1">
      <c r="A16" s="66" t="s">
        <v>45</v>
      </c>
      <c r="B16" s="12" t="s">
        <v>13</v>
      </c>
      <c r="C16" s="13"/>
      <c r="D16" s="13"/>
      <c r="E16" s="13"/>
      <c r="F16" s="13"/>
      <c r="G16" s="13"/>
      <c r="H16" s="13"/>
      <c r="I16" s="13"/>
      <c r="J16" s="13"/>
      <c r="K16" s="63">
        <v>1</v>
      </c>
      <c r="L16" s="119" t="s">
        <v>18</v>
      </c>
      <c r="M16" s="7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7.5" customHeight="1" thickBot="1">
      <c r="A17" s="1"/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21" customHeight="1" thickBot="1">
      <c r="A18" s="70" t="s">
        <v>48</v>
      </c>
      <c r="B18" s="75" t="s">
        <v>135</v>
      </c>
      <c r="C18" s="27"/>
      <c r="D18" s="27"/>
      <c r="E18" s="27"/>
      <c r="F18" s="27"/>
      <c r="G18" s="27"/>
      <c r="H18" s="27"/>
      <c r="I18" s="27"/>
      <c r="J18" s="27"/>
      <c r="K18" s="117">
        <f>60*(0.0002144*K9+0.464286)*(0.000056*K10^2-0.006667*K10+1)*(576.97*K11^4-1223.6*K11^3+949.86*K11^2-322.16*K11+42.114)*(0.0006251*K12^2)*K13*K14*K15*K16</f>
        <v>59.27349065158027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4.5" customHeight="1">
      <c r="A19" s="1"/>
      <c r="B19" s="3"/>
      <c r="C19" s="1"/>
      <c r="D19" s="1"/>
      <c r="E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2.75">
      <c r="A20" s="1"/>
      <c r="B20" s="1" t="s">
        <v>57</v>
      </c>
      <c r="C20" s="1"/>
      <c r="D20" s="1"/>
      <c r="E20" s="1"/>
      <c r="F20" s="1"/>
      <c r="G20" s="1"/>
      <c r="H20" s="1"/>
      <c r="I20" s="1"/>
      <c r="J20" s="1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4.25">
      <c r="A22" s="1"/>
      <c r="B22" s="1"/>
      <c r="C22" s="1"/>
      <c r="D22" s="1"/>
      <c r="E22" s="64"/>
      <c r="F22" s="65" t="s">
        <v>59</v>
      </c>
      <c r="G22" s="64"/>
      <c r="H22" s="64"/>
      <c r="I22" s="1"/>
      <c r="J22" s="1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4.25">
      <c r="A24" s="1"/>
      <c r="B24" s="1" t="s">
        <v>58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>
      <c r="A25" s="1"/>
      <c r="B25" s="1"/>
      <c r="C25" s="3" t="s">
        <v>81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.75">
      <c r="A26" s="1"/>
      <c r="B26" s="1"/>
      <c r="C26" s="1" t="s">
        <v>82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>
      <c r="A28" s="1"/>
      <c r="B28" s="1"/>
      <c r="C28" s="60" t="s">
        <v>83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.75">
      <c r="A29" s="1"/>
      <c r="B29" s="1"/>
      <c r="C29" s="60" t="s">
        <v>56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</sheetData>
  <sheetProtection password="CF42" sheet="1" objects="1" scenarios="1"/>
  <printOptions horizontalCentered="1"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scale="9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showGridLines="0" showRowColHeaders="0" zoomScale="150" zoomScaleNormal="150" zoomScalePageLayoutView="0" workbookViewId="0" topLeftCell="A1">
      <selection activeCell="A4" sqref="A4"/>
    </sheetView>
  </sheetViews>
  <sheetFormatPr defaultColWidth="9.00390625" defaultRowHeight="12.75"/>
  <sheetData>
    <row r="1" spans="1:18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6"/>
      <c r="B2" s="6"/>
      <c r="C2" s="6"/>
      <c r="D2" s="6"/>
      <c r="E2" s="6"/>
      <c r="F2" s="16" t="s">
        <v>102</v>
      </c>
      <c r="G2" s="6"/>
      <c r="H2" s="6"/>
      <c r="I2" s="6"/>
      <c r="J2" s="6"/>
      <c r="K2" s="6"/>
      <c r="L2" s="6"/>
      <c r="M2" s="1"/>
      <c r="N2" s="1"/>
      <c r="O2" s="1"/>
      <c r="P2" s="1" t="s">
        <v>5</v>
      </c>
      <c r="Q2" s="1"/>
      <c r="R2" s="1"/>
    </row>
    <row r="3" spans="1:18" ht="9.75" customHeight="1">
      <c r="A3" s="1"/>
      <c r="B3" s="1"/>
      <c r="C3" s="1"/>
      <c r="D3" s="1"/>
      <c r="E3" s="1"/>
      <c r="F3" s="15" t="s">
        <v>103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9.75" customHeight="1">
      <c r="A4" s="1"/>
      <c r="B4" s="1"/>
      <c r="C4" s="1"/>
      <c r="D4" s="1"/>
      <c r="E4" s="1"/>
      <c r="F4" s="15" t="s">
        <v>79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9.75" customHeight="1">
      <c r="A6" s="1"/>
      <c r="B6" s="74" t="s">
        <v>101</v>
      </c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5.25" customHeight="1" thickBot="1">
      <c r="A7" s="1"/>
      <c r="B7" s="3"/>
      <c r="C7" s="1"/>
      <c r="D7" s="1"/>
      <c r="E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</row>
    <row r="8" spans="1:18" ht="10.5" customHeight="1">
      <c r="A8" s="66" t="s">
        <v>61</v>
      </c>
      <c r="B8" s="106" t="s">
        <v>94</v>
      </c>
      <c r="C8" s="109"/>
      <c r="D8" s="109"/>
      <c r="E8" s="109"/>
      <c r="F8" s="109"/>
      <c r="G8" s="109"/>
      <c r="H8" s="109"/>
      <c r="I8" s="109"/>
      <c r="J8" s="29"/>
      <c r="K8" s="30"/>
      <c r="L8" s="1"/>
      <c r="M8" s="1"/>
      <c r="N8" s="1"/>
      <c r="O8" s="1"/>
      <c r="P8" s="1"/>
      <c r="Q8" s="1"/>
      <c r="R8" s="1"/>
    </row>
    <row r="9" spans="1:18" ht="10.5" customHeight="1">
      <c r="A9" s="66"/>
      <c r="B9" s="76"/>
      <c r="C9" s="95" t="s">
        <v>136</v>
      </c>
      <c r="D9" s="107"/>
      <c r="E9" s="107"/>
      <c r="F9" s="107"/>
      <c r="G9" s="107"/>
      <c r="H9" s="107"/>
      <c r="I9" s="107"/>
      <c r="J9" s="18"/>
      <c r="K9" s="32">
        <v>57</v>
      </c>
      <c r="L9" s="50"/>
      <c r="M9" s="50" t="s">
        <v>24</v>
      </c>
      <c r="N9" s="1"/>
      <c r="O9" s="1"/>
      <c r="P9" s="1"/>
      <c r="Q9" s="1"/>
      <c r="R9" s="1"/>
    </row>
    <row r="10" spans="1:18" ht="10.5" customHeight="1">
      <c r="A10" s="66"/>
      <c r="B10" s="76"/>
      <c r="C10" s="95" t="s">
        <v>137</v>
      </c>
      <c r="D10" s="107"/>
      <c r="E10" s="107"/>
      <c r="F10" s="107"/>
      <c r="G10" s="107"/>
      <c r="H10" s="107"/>
      <c r="I10" s="107"/>
      <c r="J10" s="18"/>
      <c r="K10" s="32">
        <v>22</v>
      </c>
      <c r="L10" s="50"/>
      <c r="M10" s="50" t="s">
        <v>24</v>
      </c>
      <c r="N10" s="1"/>
      <c r="O10" s="1"/>
      <c r="P10" s="1"/>
      <c r="Q10" s="1"/>
      <c r="R10" s="1"/>
    </row>
    <row r="11" spans="1:18" ht="10.5" customHeight="1">
      <c r="A11" s="66"/>
      <c r="B11" s="76"/>
      <c r="C11" s="95" t="s">
        <v>138</v>
      </c>
      <c r="D11" s="107"/>
      <c r="E11" s="107"/>
      <c r="F11" s="107"/>
      <c r="G11" s="107"/>
      <c r="H11" s="107"/>
      <c r="I11" s="107"/>
      <c r="J11" s="18"/>
      <c r="K11" s="32">
        <v>5</v>
      </c>
      <c r="L11" s="50"/>
      <c r="M11" s="50" t="s">
        <v>24</v>
      </c>
      <c r="N11" s="1"/>
      <c r="O11" s="1"/>
      <c r="P11" s="1"/>
      <c r="Q11" s="1"/>
      <c r="R11" s="1"/>
    </row>
    <row r="12" spans="1:18" ht="10.5" customHeight="1" thickBot="1">
      <c r="A12" s="66"/>
      <c r="B12" s="77"/>
      <c r="C12" s="97" t="s">
        <v>139</v>
      </c>
      <c r="D12" s="108"/>
      <c r="E12" s="108"/>
      <c r="F12" s="108"/>
      <c r="G12" s="108"/>
      <c r="H12" s="108"/>
      <c r="I12" s="108"/>
      <c r="J12" s="21"/>
      <c r="K12" s="33">
        <v>2500</v>
      </c>
      <c r="L12" s="50"/>
      <c r="M12" s="50" t="s">
        <v>24</v>
      </c>
      <c r="N12" s="1"/>
      <c r="O12" s="1"/>
      <c r="P12" s="1"/>
      <c r="Q12" s="1"/>
      <c r="R12" s="1"/>
    </row>
    <row r="13" spans="1:18" ht="10.5" customHeight="1">
      <c r="A13" s="66" t="s">
        <v>62</v>
      </c>
      <c r="B13" s="121" t="s">
        <v>95</v>
      </c>
      <c r="C13" s="122"/>
      <c r="D13" s="122"/>
      <c r="E13" s="122"/>
      <c r="F13" s="122"/>
      <c r="G13" s="122"/>
      <c r="H13" s="122"/>
      <c r="I13" s="122"/>
      <c r="J13" s="31"/>
      <c r="K13" s="34"/>
      <c r="L13" s="50"/>
      <c r="M13" s="50"/>
      <c r="N13" s="1"/>
      <c r="O13" s="1"/>
      <c r="P13" s="1"/>
      <c r="Q13" s="1"/>
      <c r="R13" s="1"/>
    </row>
    <row r="14" spans="1:18" ht="10.5" customHeight="1">
      <c r="A14" s="66"/>
      <c r="B14" s="123"/>
      <c r="C14" s="96" t="s">
        <v>140</v>
      </c>
      <c r="D14" s="124"/>
      <c r="E14" s="124"/>
      <c r="F14" s="124"/>
      <c r="G14" s="124"/>
      <c r="H14" s="124"/>
      <c r="I14" s="124"/>
      <c r="J14" s="19"/>
      <c r="K14" s="35">
        <v>1.063</v>
      </c>
      <c r="L14" s="50"/>
      <c r="M14" s="50" t="s">
        <v>25</v>
      </c>
      <c r="N14" s="1"/>
      <c r="O14" s="1"/>
      <c r="P14" s="1"/>
      <c r="Q14" s="1"/>
      <c r="R14" s="1"/>
    </row>
    <row r="15" spans="1:18" ht="10.5" customHeight="1">
      <c r="A15" s="66"/>
      <c r="B15" s="123"/>
      <c r="C15" s="96" t="s">
        <v>142</v>
      </c>
      <c r="D15" s="124"/>
      <c r="E15" s="124"/>
      <c r="F15" s="124"/>
      <c r="G15" s="124"/>
      <c r="H15" s="124"/>
      <c r="I15" s="124"/>
      <c r="J15" s="19"/>
      <c r="K15" s="35">
        <v>1.063</v>
      </c>
      <c r="L15" s="50"/>
      <c r="M15" s="50" t="s">
        <v>25</v>
      </c>
      <c r="N15" s="1"/>
      <c r="O15" s="1"/>
      <c r="P15" s="1"/>
      <c r="Q15" s="1"/>
      <c r="R15" s="1"/>
    </row>
    <row r="16" spans="1:18" ht="10.5" customHeight="1" thickBot="1">
      <c r="A16" s="66"/>
      <c r="B16" s="125"/>
      <c r="C16" s="101" t="s">
        <v>141</v>
      </c>
      <c r="D16" s="120"/>
      <c r="E16" s="120"/>
      <c r="F16" s="120"/>
      <c r="G16" s="120"/>
      <c r="H16" s="120"/>
      <c r="I16" s="120"/>
      <c r="J16" s="22"/>
      <c r="K16" s="36">
        <v>1.063</v>
      </c>
      <c r="L16" s="50"/>
      <c r="M16" s="50" t="s">
        <v>25</v>
      </c>
      <c r="N16" s="1"/>
      <c r="O16" s="1"/>
      <c r="P16" s="1"/>
      <c r="Q16" s="1"/>
      <c r="R16" s="1"/>
    </row>
    <row r="17" spans="1:18" ht="10.5" customHeight="1">
      <c r="A17" s="66" t="s">
        <v>63</v>
      </c>
      <c r="B17" s="106" t="s">
        <v>96</v>
      </c>
      <c r="C17" s="109"/>
      <c r="D17" s="109"/>
      <c r="E17" s="109"/>
      <c r="F17" s="109"/>
      <c r="G17" s="109"/>
      <c r="H17" s="109"/>
      <c r="I17" s="109"/>
      <c r="J17" s="29"/>
      <c r="K17" s="37"/>
      <c r="L17" s="50"/>
      <c r="M17" s="50"/>
      <c r="N17" s="1"/>
      <c r="O17" s="1"/>
      <c r="P17" s="1"/>
      <c r="Q17" s="1"/>
      <c r="R17" s="1"/>
    </row>
    <row r="18" spans="1:18" ht="10.5" customHeight="1">
      <c r="A18" s="66"/>
      <c r="B18" s="123"/>
      <c r="C18" s="96" t="s">
        <v>143</v>
      </c>
      <c r="D18" s="124"/>
      <c r="E18" s="124"/>
      <c r="F18" s="124"/>
      <c r="G18" s="124"/>
      <c r="H18" s="126"/>
      <c r="I18" s="126"/>
      <c r="J18" s="19"/>
      <c r="K18" s="131">
        <v>1.2</v>
      </c>
      <c r="L18" s="50"/>
      <c r="M18" s="50"/>
      <c r="N18" s="1"/>
      <c r="O18" s="1"/>
      <c r="P18" s="1"/>
      <c r="Q18" s="1"/>
      <c r="R18" s="1"/>
    </row>
    <row r="19" spans="1:18" ht="10.5" customHeight="1">
      <c r="A19" s="66"/>
      <c r="B19" s="123"/>
      <c r="C19" s="96" t="s">
        <v>144</v>
      </c>
      <c r="D19" s="124"/>
      <c r="E19" s="124"/>
      <c r="F19" s="124"/>
      <c r="G19" s="124"/>
      <c r="H19" s="126"/>
      <c r="I19" s="126"/>
      <c r="J19" s="19"/>
      <c r="K19" s="132"/>
      <c r="L19" s="50"/>
      <c r="M19" s="50" t="s">
        <v>26</v>
      </c>
      <c r="N19" s="1"/>
      <c r="O19" s="1"/>
      <c r="P19" s="1"/>
      <c r="Q19" s="1"/>
      <c r="R19" s="1"/>
    </row>
    <row r="20" spans="1:18" ht="10.5" customHeight="1" thickBot="1">
      <c r="A20" s="66"/>
      <c r="B20" s="127"/>
      <c r="C20" s="99" t="s">
        <v>126</v>
      </c>
      <c r="D20" s="129"/>
      <c r="E20" s="129"/>
      <c r="F20" s="129"/>
      <c r="G20" s="129"/>
      <c r="H20" s="128"/>
      <c r="I20" s="128"/>
      <c r="J20" s="20"/>
      <c r="K20" s="133"/>
      <c r="L20" s="50"/>
      <c r="M20" s="50"/>
      <c r="N20" s="1"/>
      <c r="O20" s="1"/>
      <c r="P20" s="1"/>
      <c r="Q20" s="1"/>
      <c r="R20" s="1"/>
    </row>
    <row r="21" spans="1:18" ht="10.5" customHeight="1">
      <c r="A21" s="66" t="s">
        <v>64</v>
      </c>
      <c r="B21" s="106" t="s">
        <v>97</v>
      </c>
      <c r="C21" s="109"/>
      <c r="D21" s="109"/>
      <c r="E21" s="109"/>
      <c r="F21" s="109"/>
      <c r="G21" s="109"/>
      <c r="H21" s="109"/>
      <c r="I21" s="109"/>
      <c r="J21" s="29"/>
      <c r="K21" s="37"/>
      <c r="L21" s="50"/>
      <c r="M21" s="50"/>
      <c r="N21" s="1"/>
      <c r="O21" s="1"/>
      <c r="P21" s="1"/>
      <c r="Q21" s="1"/>
      <c r="R21" s="1"/>
    </row>
    <row r="22" spans="1:18" ht="10.5" customHeight="1" thickBot="1">
      <c r="A22" s="66"/>
      <c r="B22" s="127"/>
      <c r="C22" s="99" t="s">
        <v>145</v>
      </c>
      <c r="D22" s="128"/>
      <c r="E22" s="128"/>
      <c r="F22" s="128"/>
      <c r="G22" s="128"/>
      <c r="H22" s="128"/>
      <c r="I22" s="128"/>
      <c r="J22" s="20"/>
      <c r="K22" s="33">
        <v>1.1</v>
      </c>
      <c r="L22" s="50"/>
      <c r="M22" s="50" t="s">
        <v>27</v>
      </c>
      <c r="N22" s="1"/>
      <c r="O22" s="1"/>
      <c r="P22" s="1"/>
      <c r="Q22" s="1"/>
      <c r="R22" s="1"/>
    </row>
    <row r="23" spans="1:18" ht="10.5" customHeight="1">
      <c r="A23" s="66" t="s">
        <v>65</v>
      </c>
      <c r="B23" s="106" t="s">
        <v>98</v>
      </c>
      <c r="C23" s="109"/>
      <c r="D23" s="109"/>
      <c r="E23" s="109"/>
      <c r="F23" s="109"/>
      <c r="G23" s="109"/>
      <c r="H23" s="109"/>
      <c r="I23" s="109"/>
      <c r="J23" s="29"/>
      <c r="K23" s="37"/>
      <c r="L23" s="50"/>
      <c r="M23" s="50"/>
      <c r="N23" s="1"/>
      <c r="O23" s="1"/>
      <c r="P23" s="1"/>
      <c r="Q23" s="1"/>
      <c r="R23" s="1"/>
    </row>
    <row r="24" spans="1:18" ht="10.5" customHeight="1">
      <c r="A24" s="66"/>
      <c r="B24" s="76"/>
      <c r="C24" s="95" t="s">
        <v>128</v>
      </c>
      <c r="D24" s="107"/>
      <c r="E24" s="107"/>
      <c r="F24" s="107"/>
      <c r="G24" s="107"/>
      <c r="H24" s="107"/>
      <c r="I24" s="107"/>
      <c r="J24" s="18"/>
      <c r="K24" s="32">
        <v>20</v>
      </c>
      <c r="L24" s="50"/>
      <c r="M24" s="50" t="s">
        <v>28</v>
      </c>
      <c r="N24" s="1"/>
      <c r="O24" s="1"/>
      <c r="P24" s="1"/>
      <c r="Q24" s="1"/>
      <c r="R24" s="1"/>
    </row>
    <row r="25" spans="1:18" ht="10.5" customHeight="1" thickBot="1">
      <c r="A25" s="66"/>
      <c r="B25" s="77"/>
      <c r="C25" s="97" t="s">
        <v>113</v>
      </c>
      <c r="D25" s="108"/>
      <c r="E25" s="108"/>
      <c r="F25" s="108"/>
      <c r="G25" s="108"/>
      <c r="H25" s="108"/>
      <c r="I25" s="108"/>
      <c r="J25" s="21"/>
      <c r="K25" s="33">
        <v>100</v>
      </c>
      <c r="L25" s="50"/>
      <c r="M25" s="50" t="s">
        <v>28</v>
      </c>
      <c r="N25" s="1"/>
      <c r="O25" s="1"/>
      <c r="P25" s="1"/>
      <c r="Q25" s="1"/>
      <c r="R25" s="1"/>
    </row>
    <row r="26" spans="1:18" ht="9.75" customHeight="1">
      <c r="A26" s="66" t="s">
        <v>66</v>
      </c>
      <c r="B26" s="106" t="s">
        <v>99</v>
      </c>
      <c r="C26" s="109"/>
      <c r="D26" s="109"/>
      <c r="E26" s="109"/>
      <c r="F26" s="109"/>
      <c r="G26" s="109"/>
      <c r="H26" s="109"/>
      <c r="I26" s="109"/>
      <c r="J26" s="29"/>
      <c r="K26" s="37"/>
      <c r="L26" s="50"/>
      <c r="M26" s="50"/>
      <c r="N26" s="1"/>
      <c r="O26" s="1"/>
      <c r="P26" s="1"/>
      <c r="Q26" s="1"/>
      <c r="R26" s="1"/>
    </row>
    <row r="27" spans="1:18" ht="9.75" customHeight="1">
      <c r="A27" s="66"/>
      <c r="B27" s="76"/>
      <c r="C27" s="95" t="s">
        <v>146</v>
      </c>
      <c r="D27" s="107"/>
      <c r="E27" s="107"/>
      <c r="F27" s="107"/>
      <c r="G27" s="107"/>
      <c r="H27" s="107"/>
      <c r="I27" s="107"/>
      <c r="J27" s="18"/>
      <c r="K27" s="131">
        <v>1.1</v>
      </c>
      <c r="L27" s="50"/>
      <c r="M27" s="50"/>
      <c r="N27" s="1"/>
      <c r="O27" s="1"/>
      <c r="P27" s="1"/>
      <c r="Q27" s="1"/>
      <c r="R27" s="1"/>
    </row>
    <row r="28" spans="1:18" ht="9.75" customHeight="1">
      <c r="A28" s="66"/>
      <c r="B28" s="76"/>
      <c r="C28" s="95" t="s">
        <v>130</v>
      </c>
      <c r="D28" s="107"/>
      <c r="E28" s="107"/>
      <c r="F28" s="107"/>
      <c r="G28" s="107"/>
      <c r="H28" s="107"/>
      <c r="I28" s="107"/>
      <c r="J28" s="18"/>
      <c r="K28" s="132"/>
      <c r="L28" s="50"/>
      <c r="M28" s="50" t="s">
        <v>29</v>
      </c>
      <c r="N28" s="1"/>
      <c r="O28" s="1"/>
      <c r="P28" s="1"/>
      <c r="Q28" s="1"/>
      <c r="R28" s="1"/>
    </row>
    <row r="29" spans="1:18" ht="10.5" customHeight="1" thickBot="1">
      <c r="A29" s="66"/>
      <c r="B29" s="77"/>
      <c r="C29" s="97" t="s">
        <v>147</v>
      </c>
      <c r="D29" s="108"/>
      <c r="E29" s="108"/>
      <c r="F29" s="108"/>
      <c r="G29" s="108"/>
      <c r="H29" s="108"/>
      <c r="I29" s="108"/>
      <c r="J29" s="21"/>
      <c r="K29" s="133"/>
      <c r="L29" s="50"/>
      <c r="M29" s="50"/>
      <c r="N29" s="1"/>
      <c r="O29" s="1"/>
      <c r="P29" s="1"/>
      <c r="Q29" s="1"/>
      <c r="R29" s="1"/>
    </row>
    <row r="30" spans="1:18" ht="9.75" customHeight="1">
      <c r="A30" s="66" t="s">
        <v>60</v>
      </c>
      <c r="B30" s="106" t="s">
        <v>100</v>
      </c>
      <c r="C30" s="109"/>
      <c r="D30" s="109"/>
      <c r="E30" s="109"/>
      <c r="F30" s="109"/>
      <c r="G30" s="109"/>
      <c r="H30" s="109"/>
      <c r="I30" s="109"/>
      <c r="J30" s="29"/>
      <c r="K30" s="37"/>
      <c r="L30" s="50"/>
      <c r="M30" s="50"/>
      <c r="N30" s="1"/>
      <c r="O30" s="1"/>
      <c r="P30" s="1"/>
      <c r="Q30" s="1"/>
      <c r="R30" s="1"/>
    </row>
    <row r="31" spans="1:18" ht="11.25" customHeight="1" thickBot="1">
      <c r="A31" s="66"/>
      <c r="B31" s="77"/>
      <c r="C31" s="97" t="s">
        <v>116</v>
      </c>
      <c r="D31" s="108"/>
      <c r="E31" s="108"/>
      <c r="F31" s="108"/>
      <c r="G31" s="108"/>
      <c r="H31" s="108"/>
      <c r="I31" s="108"/>
      <c r="J31" s="21"/>
      <c r="K31" s="33">
        <v>10</v>
      </c>
      <c r="L31" s="50"/>
      <c r="M31" s="50" t="s">
        <v>30</v>
      </c>
      <c r="N31" s="1"/>
      <c r="O31" s="1"/>
      <c r="P31" s="1"/>
      <c r="Q31" s="1"/>
      <c r="R31" s="1"/>
    </row>
    <row r="32" spans="1:18" ht="3" customHeight="1" thickBot="1">
      <c r="A32" s="1"/>
      <c r="B32" s="23"/>
      <c r="C32" s="24"/>
      <c r="D32" s="24"/>
      <c r="E32" s="24"/>
      <c r="F32" s="24"/>
      <c r="G32" s="24"/>
      <c r="H32" s="24"/>
      <c r="I32" s="24"/>
      <c r="J32" s="24"/>
      <c r="K32" s="28"/>
      <c r="L32" s="1"/>
      <c r="M32" s="1"/>
      <c r="N32" s="1"/>
      <c r="O32" s="1"/>
      <c r="P32" s="1"/>
      <c r="Q32" s="1"/>
      <c r="R32" s="1"/>
    </row>
    <row r="33" spans="1:18" ht="15" customHeight="1" thickBot="1">
      <c r="A33" s="70" t="s">
        <v>77</v>
      </c>
      <c r="B33" s="75" t="s">
        <v>1</v>
      </c>
      <c r="C33" s="27"/>
      <c r="D33" s="27"/>
      <c r="E33" s="27"/>
      <c r="F33" s="27"/>
      <c r="G33" s="27"/>
      <c r="H33" s="27"/>
      <c r="I33" s="27"/>
      <c r="J33" s="27"/>
      <c r="K33" s="79">
        <f>60*(-0.0127*K9+1.6407)*(0.0159*K10+0.6187)*(-0.0373*K11+1.3263)*(-0.000159*K12+1.475688)*K14*K15*K16*K18*K22*(-0.000000046*K24^4+0.000012845*K24^3-0.001215877*K24^2+0.037336668*K24+0.807777778)*(-0.0000000922*K25^4+0.0000213497*K25^3-0.0016475947*K25^2+0.0538022547*K25+0.0668452381)*K27*(0.0000001102*K31^4+0.0001299603*K31^3-0.0043726852*K31^2+0.0185834436*K31+1.2000859788)</f>
        <v>157.91759850436034</v>
      </c>
      <c r="L33" s="1"/>
      <c r="M33" s="1"/>
      <c r="N33" s="1"/>
      <c r="O33" s="1"/>
      <c r="P33" s="1"/>
      <c r="Q33" s="1"/>
      <c r="R33" s="1"/>
    </row>
    <row r="34" spans="1:18" ht="12.75">
      <c r="A34" s="1"/>
      <c r="B34" s="38" t="s">
        <v>50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38"/>
      <c r="C35" s="3" t="s">
        <v>73</v>
      </c>
      <c r="D35" s="6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 t="s">
        <v>71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/>
      <c r="C39" s="1"/>
      <c r="D39" s="1"/>
      <c r="E39" s="64"/>
      <c r="F39" s="65" t="s">
        <v>67</v>
      </c>
      <c r="G39" s="64"/>
      <c r="H39" s="64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>
      <c r="A41" s="1"/>
      <c r="B41" s="1" t="s">
        <v>68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3" t="s">
        <v>69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 t="s">
        <v>70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67" t="s">
        <v>75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67" t="s">
        <v>74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</sheetData>
  <sheetProtection password="CF42" sheet="1" objects="1" scenarios="1"/>
  <mergeCells count="2">
    <mergeCell ref="K27:K29"/>
    <mergeCell ref="K18:K20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scale="90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showRowColHeaders="0" zoomScale="163" zoomScaleNormal="163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10" max="10" width="16.75390625" style="0" customWidth="1"/>
    <col min="11" max="11" width="8.75390625" style="0" customWidth="1"/>
    <col min="12" max="12" width="6.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7"/>
      <c r="B2" s="7"/>
      <c r="C2" s="7"/>
      <c r="D2" s="7"/>
      <c r="E2" s="7"/>
      <c r="F2" s="6"/>
      <c r="G2" s="16" t="s">
        <v>173</v>
      </c>
      <c r="H2" s="7"/>
      <c r="I2" s="7"/>
      <c r="J2" s="7"/>
      <c r="K2" s="7"/>
      <c r="L2" s="7"/>
      <c r="M2" s="39"/>
      <c r="N2" s="1"/>
      <c r="O2" s="1"/>
      <c r="P2" s="1"/>
      <c r="Q2" s="1"/>
    </row>
    <row r="3" spans="1:17" ht="15">
      <c r="A3" s="7"/>
      <c r="B3" s="7"/>
      <c r="C3" s="7"/>
      <c r="D3" s="7"/>
      <c r="E3" s="7"/>
      <c r="F3" s="6"/>
      <c r="G3" s="16" t="s">
        <v>174</v>
      </c>
      <c r="H3" s="7"/>
      <c r="I3" s="7"/>
      <c r="J3" s="7"/>
      <c r="K3" s="7"/>
      <c r="L3" s="7"/>
      <c r="M3" s="39"/>
      <c r="N3" s="1"/>
      <c r="O3" s="1"/>
      <c r="P3" s="17" t="s">
        <v>5</v>
      </c>
      <c r="Q3" s="1"/>
    </row>
    <row r="4" spans="1:17" ht="12.75">
      <c r="A4" s="1"/>
      <c r="B4" s="1"/>
      <c r="C4" s="1"/>
      <c r="D4" s="1"/>
      <c r="E4" s="1"/>
      <c r="F4" s="15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5" t="s">
        <v>79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4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1"/>
      <c r="C8" s="1"/>
      <c r="D8" s="1"/>
      <c r="E8" s="4" t="s">
        <v>80</v>
      </c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3.5" thickBot="1">
      <c r="A9" s="1"/>
      <c r="B9" s="3"/>
      <c r="C9" s="1"/>
      <c r="D9" s="1"/>
      <c r="E9" s="1"/>
      <c r="F9" s="1"/>
      <c r="G9" s="1"/>
      <c r="H9" s="1"/>
      <c r="I9" s="1"/>
      <c r="J9" s="1"/>
      <c r="K9" s="2"/>
      <c r="L9" s="1"/>
      <c r="M9" s="1"/>
      <c r="N9" s="1"/>
      <c r="O9" s="1"/>
      <c r="P9" s="1"/>
      <c r="Q9" s="1"/>
    </row>
    <row r="10" spans="1:17" ht="12.75">
      <c r="A10" s="66" t="s">
        <v>165</v>
      </c>
      <c r="B10" s="8" t="s">
        <v>148</v>
      </c>
      <c r="C10" s="9"/>
      <c r="D10" s="9"/>
      <c r="E10" s="9"/>
      <c r="F10" s="9"/>
      <c r="G10" s="9"/>
      <c r="H10" s="9"/>
      <c r="I10" s="9"/>
      <c r="J10" s="9"/>
      <c r="K10" s="61">
        <v>1800</v>
      </c>
      <c r="L10" s="71"/>
      <c r="M10" s="51" t="s">
        <v>85</v>
      </c>
      <c r="N10" s="1"/>
      <c r="O10" s="1"/>
      <c r="P10" s="1"/>
      <c r="Q10" s="1"/>
    </row>
    <row r="11" spans="1:17" ht="12.75">
      <c r="A11" s="66" t="s">
        <v>164</v>
      </c>
      <c r="B11" s="10" t="s">
        <v>149</v>
      </c>
      <c r="C11" s="11"/>
      <c r="D11" s="11"/>
      <c r="E11" s="11"/>
      <c r="F11" s="11"/>
      <c r="G11" s="11"/>
      <c r="H11" s="11"/>
      <c r="I11" s="11"/>
      <c r="J11" s="11"/>
      <c r="K11" s="62">
        <v>100</v>
      </c>
      <c r="L11" s="71"/>
      <c r="M11" s="51" t="s">
        <v>90</v>
      </c>
      <c r="N11" s="1"/>
      <c r="O11" s="1"/>
      <c r="P11" s="1"/>
      <c r="Q11" s="1"/>
    </row>
    <row r="12" spans="1:17" ht="14.25">
      <c r="A12" s="66" t="s">
        <v>161</v>
      </c>
      <c r="B12" s="10" t="s">
        <v>159</v>
      </c>
      <c r="C12" s="11"/>
      <c r="D12" s="11"/>
      <c r="E12" s="11"/>
      <c r="F12" s="11"/>
      <c r="G12" s="11"/>
      <c r="H12" s="11"/>
      <c r="I12" s="11"/>
      <c r="J12" s="11"/>
      <c r="K12" s="62">
        <v>1.1</v>
      </c>
      <c r="L12" s="71"/>
      <c r="M12" s="51"/>
      <c r="N12" s="1"/>
      <c r="O12" s="1"/>
      <c r="P12" s="1"/>
      <c r="Q12" s="1"/>
    </row>
    <row r="13" spans="1:17" ht="14.25">
      <c r="A13" s="66" t="s">
        <v>162</v>
      </c>
      <c r="B13" s="10" t="s">
        <v>170</v>
      </c>
      <c r="C13" s="73"/>
      <c r="D13" s="11"/>
      <c r="E13" s="11"/>
      <c r="F13" s="11"/>
      <c r="G13" s="11"/>
      <c r="H13" s="11"/>
      <c r="I13" s="11"/>
      <c r="J13" s="11"/>
      <c r="K13" s="62">
        <v>2</v>
      </c>
      <c r="L13" s="71"/>
      <c r="M13" s="51" t="s">
        <v>91</v>
      </c>
      <c r="N13" s="1"/>
      <c r="O13" s="1"/>
      <c r="P13" s="1"/>
      <c r="Q13" s="1"/>
    </row>
    <row r="14" spans="1:17" ht="15">
      <c r="A14" s="66" t="s">
        <v>163</v>
      </c>
      <c r="B14" s="10" t="s">
        <v>158</v>
      </c>
      <c r="C14" s="11"/>
      <c r="D14" s="11"/>
      <c r="E14" s="11"/>
      <c r="F14" s="11"/>
      <c r="G14" s="11"/>
      <c r="H14" s="11"/>
      <c r="I14" s="11"/>
      <c r="J14" s="11"/>
      <c r="K14" s="62">
        <v>1220</v>
      </c>
      <c r="L14" s="71"/>
      <c r="M14" s="51" t="s">
        <v>84</v>
      </c>
      <c r="N14" s="1"/>
      <c r="O14" s="1"/>
      <c r="P14" s="1"/>
      <c r="Q14" s="1"/>
    </row>
    <row r="15" spans="1:17" ht="12.75">
      <c r="A15" s="66" t="s">
        <v>166</v>
      </c>
      <c r="B15" s="10" t="s">
        <v>150</v>
      </c>
      <c r="C15" s="11"/>
      <c r="D15" s="11"/>
      <c r="E15" s="11"/>
      <c r="F15" s="11"/>
      <c r="G15" s="11"/>
      <c r="H15" s="11"/>
      <c r="I15" s="11"/>
      <c r="J15" s="11"/>
      <c r="K15" s="62">
        <v>0.6</v>
      </c>
      <c r="L15" s="71"/>
      <c r="M15" s="51" t="s">
        <v>89</v>
      </c>
      <c r="N15" s="1"/>
      <c r="O15" s="1"/>
      <c r="P15" s="1"/>
      <c r="Q15" s="1"/>
    </row>
    <row r="16" spans="1:17" ht="12.75">
      <c r="A16" s="66" t="s">
        <v>167</v>
      </c>
      <c r="B16" s="10" t="s">
        <v>169</v>
      </c>
      <c r="C16" s="11"/>
      <c r="D16" s="11"/>
      <c r="E16" s="11"/>
      <c r="F16" s="11"/>
      <c r="G16" s="11"/>
      <c r="H16" s="11"/>
      <c r="I16" s="11"/>
      <c r="J16" s="11"/>
      <c r="K16" s="62">
        <v>20</v>
      </c>
      <c r="L16" s="71"/>
      <c r="M16" s="51" t="s">
        <v>179</v>
      </c>
      <c r="N16" s="1"/>
      <c r="O16" s="1"/>
      <c r="P16" s="1"/>
      <c r="Q16" s="1"/>
    </row>
    <row r="17" spans="1:17" ht="12.75">
      <c r="A17" s="66" t="s">
        <v>168</v>
      </c>
      <c r="B17" s="10" t="s">
        <v>151</v>
      </c>
      <c r="C17" s="11"/>
      <c r="D17" s="11"/>
      <c r="E17" s="11"/>
      <c r="F17" s="11"/>
      <c r="G17" s="11"/>
      <c r="H17" s="11"/>
      <c r="I17" s="11"/>
      <c r="J17" s="11"/>
      <c r="K17" s="62">
        <v>2.5</v>
      </c>
      <c r="L17" s="71"/>
      <c r="M17" s="51" t="s">
        <v>92</v>
      </c>
      <c r="N17" s="1"/>
      <c r="O17" s="1"/>
      <c r="P17" s="1"/>
      <c r="Q17" s="1"/>
    </row>
    <row r="18" spans="1:17" ht="12.75">
      <c r="A18" s="66" t="s">
        <v>175</v>
      </c>
      <c r="B18" s="10" t="s">
        <v>152</v>
      </c>
      <c r="C18" s="11"/>
      <c r="D18" s="11"/>
      <c r="E18" s="11"/>
      <c r="F18" s="11"/>
      <c r="G18" s="11"/>
      <c r="H18" s="11"/>
      <c r="I18" s="11"/>
      <c r="J18" s="11"/>
      <c r="K18" s="62">
        <v>1.5</v>
      </c>
      <c r="L18" s="71"/>
      <c r="M18" s="51" t="s">
        <v>86</v>
      </c>
      <c r="N18" s="1"/>
      <c r="O18" s="1"/>
      <c r="P18" s="1"/>
      <c r="Q18" s="1"/>
    </row>
    <row r="19" spans="1:17" ht="12.75">
      <c r="A19" s="66" t="s">
        <v>176</v>
      </c>
      <c r="B19" s="10" t="s">
        <v>153</v>
      </c>
      <c r="C19" s="11"/>
      <c r="D19" s="11"/>
      <c r="E19" s="11"/>
      <c r="F19" s="11"/>
      <c r="G19" s="11"/>
      <c r="H19" s="11"/>
      <c r="I19" s="11"/>
      <c r="J19" s="11"/>
      <c r="K19" s="62">
        <v>1</v>
      </c>
      <c r="L19" s="71"/>
      <c r="M19" s="51" t="s">
        <v>93</v>
      </c>
      <c r="N19" s="1"/>
      <c r="O19" s="1"/>
      <c r="P19" s="1"/>
      <c r="Q19" s="1"/>
    </row>
    <row r="20" spans="1:17" ht="13.5" thickBot="1">
      <c r="A20" s="66" t="s">
        <v>177</v>
      </c>
      <c r="B20" s="12" t="s">
        <v>154</v>
      </c>
      <c r="C20" s="13"/>
      <c r="D20" s="13"/>
      <c r="E20" s="13"/>
      <c r="F20" s="13"/>
      <c r="G20" s="13"/>
      <c r="H20" s="13"/>
      <c r="I20" s="13"/>
      <c r="J20" s="13"/>
      <c r="K20" s="63">
        <v>1</v>
      </c>
      <c r="L20" s="71"/>
      <c r="M20" s="51" t="s">
        <v>85</v>
      </c>
      <c r="N20" s="1"/>
      <c r="O20" s="1"/>
      <c r="P20" s="1"/>
      <c r="Q20" s="1"/>
    </row>
    <row r="21" spans="1:17" ht="6" customHeight="1" thickBot="1">
      <c r="A21" s="66"/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1"/>
      <c r="M21" s="1"/>
      <c r="N21" s="1"/>
      <c r="O21" s="1"/>
      <c r="P21" s="1"/>
      <c r="Q21" s="1"/>
    </row>
    <row r="22" spans="1:17" ht="18.75" customHeight="1" thickBot="1">
      <c r="A22" s="70" t="s">
        <v>48</v>
      </c>
      <c r="B22" s="75" t="s">
        <v>1</v>
      </c>
      <c r="C22" s="27"/>
      <c r="D22" s="27"/>
      <c r="E22" s="27"/>
      <c r="F22" s="27"/>
      <c r="G22" s="27"/>
      <c r="H22" s="27"/>
      <c r="I22" s="27"/>
      <c r="J22" s="27"/>
      <c r="K22" s="72">
        <f>60*(0.0002144*K10+0.464286)*(0.009*K11+0.5)*(-0.2*K13+1.5)*(0.0015*K14-0.65)*(-2.3333*K15+2.2)*K17*K18*K19*K20*K12*(0.01*K16+0.7)</f>
        <v>275.324874908039</v>
      </c>
      <c r="L22" s="1"/>
      <c r="M22" s="1"/>
      <c r="N22" s="1"/>
      <c r="O22" s="1"/>
      <c r="P22" s="1"/>
      <c r="Q22" s="1"/>
    </row>
    <row r="23" spans="1:17" ht="4.5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2"/>
      <c r="L23" s="1"/>
      <c r="M23" s="1"/>
      <c r="N23" s="1"/>
      <c r="O23" s="1"/>
      <c r="P23" s="1"/>
      <c r="Q23" s="1"/>
    </row>
    <row r="24" spans="1:17" ht="15.75">
      <c r="A24" s="1"/>
      <c r="B24" s="130" t="s">
        <v>160</v>
      </c>
      <c r="C24" s="1"/>
      <c r="D24" s="1"/>
      <c r="E24" s="1"/>
      <c r="F24" s="1"/>
      <c r="G24" s="1"/>
      <c r="H24" s="1"/>
      <c r="I24" s="1"/>
      <c r="J24" s="1"/>
      <c r="K24" s="2"/>
      <c r="L24" s="1"/>
      <c r="M24" s="1"/>
      <c r="N24" s="1"/>
      <c r="O24" s="1"/>
      <c r="P24" s="1"/>
      <c r="Q24" s="1"/>
    </row>
    <row r="25" spans="1:17" ht="12.75">
      <c r="A25" s="1"/>
      <c r="B25" s="1" t="s">
        <v>104</v>
      </c>
      <c r="C25" s="1"/>
      <c r="D25" s="1"/>
      <c r="E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</row>
    <row r="26" spans="1:17" ht="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64"/>
      <c r="F27" s="65" t="s">
        <v>178</v>
      </c>
      <c r="G27" s="64"/>
      <c r="H27" s="64"/>
      <c r="I27" s="1"/>
      <c r="J27" s="1"/>
      <c r="K27" s="2"/>
      <c r="L27" s="1"/>
      <c r="M27" s="1"/>
      <c r="N27" s="1"/>
      <c r="O27" s="1"/>
      <c r="P27" s="1"/>
      <c r="Q27" s="1"/>
    </row>
    <row r="28" spans="1:17" ht="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1"/>
      <c r="B29" s="1" t="s">
        <v>58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3" t="s">
        <v>157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 t="s">
        <v>87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60" t="s">
        <v>172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60" t="s">
        <v>171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sheetProtection password="CF42" sheet="1" objects="1" scenarios="1"/>
  <printOptions horizontalCentered="1"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scale="76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3"/>
  <sheetViews>
    <sheetView showRowColHeaders="0" zoomScale="166" zoomScaleNormal="166" zoomScalePageLayoutView="0" workbookViewId="0" topLeftCell="A1">
      <selection activeCell="A3" sqref="A3"/>
    </sheetView>
  </sheetViews>
  <sheetFormatPr defaultColWidth="9.00390625" defaultRowHeight="12.75"/>
  <cols>
    <col min="1" max="1" width="7.875" style="0" customWidth="1"/>
    <col min="2" max="2" width="5.875" style="0" customWidth="1"/>
    <col min="10" max="10" width="11.25390625" style="0" customWidth="1"/>
    <col min="11" max="11" width="10.375" style="0" customWidth="1"/>
    <col min="12" max="12" width="8.625" style="0" customWidth="1"/>
  </cols>
  <sheetData>
    <row r="1" spans="1:18" ht="3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4.25">
      <c r="A2" s="6"/>
      <c r="B2" s="6"/>
      <c r="C2" s="6"/>
      <c r="D2" s="6"/>
      <c r="E2" s="6"/>
      <c r="F2" s="16"/>
      <c r="G2" s="16" t="s">
        <v>15</v>
      </c>
      <c r="H2" s="6"/>
      <c r="I2" s="6"/>
      <c r="J2" s="6"/>
      <c r="K2" s="6"/>
      <c r="L2" s="6"/>
      <c r="M2" s="40"/>
      <c r="N2" s="40"/>
      <c r="O2" s="40"/>
      <c r="P2" s="40" t="s">
        <v>5</v>
      </c>
      <c r="Q2" s="40"/>
      <c r="R2" s="40"/>
    </row>
    <row r="3" spans="1:18" ht="14.25">
      <c r="A3" s="6"/>
      <c r="B3" s="6"/>
      <c r="C3" s="6"/>
      <c r="D3" s="6"/>
      <c r="E3" s="6"/>
      <c r="F3" s="16"/>
      <c r="G3" s="16" t="s">
        <v>155</v>
      </c>
      <c r="H3" s="6"/>
      <c r="I3" s="6"/>
      <c r="J3" s="6"/>
      <c r="K3" s="6"/>
      <c r="L3" s="6"/>
      <c r="M3" s="40"/>
      <c r="N3" s="40"/>
      <c r="O3" s="40"/>
      <c r="P3" s="40"/>
      <c r="Q3" s="40"/>
      <c r="R3" s="40"/>
    </row>
    <row r="4" spans="1:18" ht="9.75" customHeight="1">
      <c r="A4" s="40"/>
      <c r="B4" s="40"/>
      <c r="C4" s="40"/>
      <c r="D4" s="40"/>
      <c r="E4" s="40"/>
      <c r="F4" s="41"/>
      <c r="G4" s="41" t="s">
        <v>105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9.75" customHeight="1">
      <c r="A5" s="40"/>
      <c r="B5" s="40"/>
      <c r="C5" s="40"/>
      <c r="D5" s="40"/>
      <c r="E5" s="40"/>
      <c r="F5" s="41"/>
      <c r="G5" s="41" t="s">
        <v>106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3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9.75" customHeight="1">
      <c r="A7" s="40"/>
      <c r="B7" s="42"/>
      <c r="C7" s="40"/>
      <c r="D7" s="40"/>
      <c r="E7" s="40"/>
      <c r="F7" s="74" t="s">
        <v>101</v>
      </c>
      <c r="G7" s="5"/>
      <c r="H7" s="5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6" customHeight="1" thickBot="1">
      <c r="A8" s="40"/>
      <c r="B8" s="42"/>
      <c r="C8" s="40"/>
      <c r="D8" s="40"/>
      <c r="E8" s="40"/>
      <c r="F8" s="40"/>
      <c r="G8" s="40"/>
      <c r="H8" s="40"/>
      <c r="I8" s="40"/>
      <c r="J8" s="40"/>
      <c r="K8" s="43"/>
      <c r="L8" s="40"/>
      <c r="M8" s="40"/>
      <c r="N8" s="40"/>
      <c r="O8" s="40"/>
      <c r="P8" s="40"/>
      <c r="Q8" s="40"/>
      <c r="R8" s="40"/>
    </row>
    <row r="9" spans="1:18" ht="9.75" customHeight="1">
      <c r="A9" s="56" t="s">
        <v>38</v>
      </c>
      <c r="B9" s="106" t="s">
        <v>107</v>
      </c>
      <c r="C9" s="80"/>
      <c r="D9" s="29"/>
      <c r="E9" s="29"/>
      <c r="F9" s="29"/>
      <c r="G9" s="29"/>
      <c r="H9" s="29"/>
      <c r="I9" s="29"/>
      <c r="J9" s="29"/>
      <c r="K9" s="30"/>
      <c r="L9" s="40"/>
      <c r="M9" s="40"/>
      <c r="N9" s="40"/>
      <c r="O9" s="40"/>
      <c r="P9" s="40"/>
      <c r="Q9" s="40"/>
      <c r="R9" s="40"/>
    </row>
    <row r="10" spans="1:18" ht="10.5" customHeight="1" thickBot="1">
      <c r="A10" s="56"/>
      <c r="B10" s="110"/>
      <c r="C10" s="94" t="s">
        <v>117</v>
      </c>
      <c r="D10" s="48"/>
      <c r="E10" s="48"/>
      <c r="F10" s="48"/>
      <c r="G10" s="48"/>
      <c r="H10" s="48"/>
      <c r="I10" s="48"/>
      <c r="J10" s="48"/>
      <c r="K10" s="85">
        <v>1800</v>
      </c>
      <c r="L10" s="52"/>
      <c r="M10" s="52" t="s">
        <v>18</v>
      </c>
      <c r="N10" s="40"/>
      <c r="O10" s="40"/>
      <c r="P10" s="40"/>
      <c r="Q10" s="40"/>
      <c r="R10" s="40"/>
    </row>
    <row r="11" spans="1:18" ht="9.75" customHeight="1">
      <c r="A11" s="56" t="s">
        <v>39</v>
      </c>
      <c r="B11" s="106" t="s">
        <v>156</v>
      </c>
      <c r="C11" s="84"/>
      <c r="D11" s="29"/>
      <c r="E11" s="29"/>
      <c r="F11" s="29"/>
      <c r="G11" s="29"/>
      <c r="H11" s="29"/>
      <c r="I11" s="29"/>
      <c r="J11" s="29"/>
      <c r="K11" s="86"/>
      <c r="L11" s="52"/>
      <c r="M11" s="52"/>
      <c r="N11" s="40"/>
      <c r="O11" s="40"/>
      <c r="P11" s="40"/>
      <c r="Q11" s="40"/>
      <c r="R11" s="40"/>
    </row>
    <row r="12" spans="1:18" ht="9.75" customHeight="1">
      <c r="A12" s="56"/>
      <c r="B12" s="111"/>
      <c r="C12" s="95" t="s">
        <v>17</v>
      </c>
      <c r="D12" s="18"/>
      <c r="E12" s="18"/>
      <c r="F12" s="18"/>
      <c r="G12" s="18"/>
      <c r="H12" s="18"/>
      <c r="I12" s="18"/>
      <c r="J12" s="18"/>
      <c r="K12" s="87">
        <v>1.2</v>
      </c>
      <c r="L12" s="52"/>
      <c r="M12" s="52" t="s">
        <v>29</v>
      </c>
      <c r="N12" s="40"/>
      <c r="O12" s="40"/>
      <c r="P12" s="40"/>
      <c r="Q12" s="40"/>
      <c r="R12" s="40"/>
    </row>
    <row r="13" spans="1:18" ht="9.75" customHeight="1">
      <c r="A13" s="56"/>
      <c r="B13" s="111"/>
      <c r="C13" s="96" t="s">
        <v>118</v>
      </c>
      <c r="D13" s="18"/>
      <c r="E13" s="18"/>
      <c r="F13" s="18"/>
      <c r="G13" s="18"/>
      <c r="H13" s="18"/>
      <c r="I13" s="18"/>
      <c r="J13" s="18"/>
      <c r="K13" s="87">
        <v>4500</v>
      </c>
      <c r="L13" s="52"/>
      <c r="M13" s="52" t="s">
        <v>29</v>
      </c>
      <c r="N13" s="40"/>
      <c r="O13" s="40"/>
      <c r="P13" s="40"/>
      <c r="Q13" s="40"/>
      <c r="R13" s="40"/>
    </row>
    <row r="14" spans="1:18" ht="9.75" customHeight="1">
      <c r="A14" s="56"/>
      <c r="B14" s="111"/>
      <c r="C14" s="95" t="s">
        <v>119</v>
      </c>
      <c r="D14" s="18"/>
      <c r="E14" s="18"/>
      <c r="F14" s="18"/>
      <c r="G14" s="18"/>
      <c r="H14" s="18"/>
      <c r="I14" s="18"/>
      <c r="J14" s="18"/>
      <c r="K14" s="87">
        <v>1.05</v>
      </c>
      <c r="L14" s="52"/>
      <c r="M14" s="52" t="s">
        <v>32</v>
      </c>
      <c r="N14" s="40"/>
      <c r="O14" s="40"/>
      <c r="P14" s="40"/>
      <c r="Q14" s="40"/>
      <c r="R14" s="40"/>
    </row>
    <row r="15" spans="1:18" ht="9.75" customHeight="1">
      <c r="A15" s="56"/>
      <c r="B15" s="111"/>
      <c r="C15" s="95" t="s">
        <v>120</v>
      </c>
      <c r="D15" s="18"/>
      <c r="E15" s="18"/>
      <c r="F15" s="18"/>
      <c r="G15" s="18"/>
      <c r="H15" s="18"/>
      <c r="I15" s="18"/>
      <c r="J15" s="18"/>
      <c r="K15" s="87">
        <v>0.95</v>
      </c>
      <c r="L15" s="52"/>
      <c r="M15" s="52" t="s">
        <v>33</v>
      </c>
      <c r="N15" s="40"/>
      <c r="O15" s="40"/>
      <c r="P15" s="40"/>
      <c r="Q15" s="40"/>
      <c r="R15" s="40"/>
    </row>
    <row r="16" spans="1:18" ht="9.75" customHeight="1" thickBot="1">
      <c r="A16" s="56"/>
      <c r="B16" s="112"/>
      <c r="C16" s="97" t="s">
        <v>121</v>
      </c>
      <c r="D16" s="21"/>
      <c r="E16" s="21"/>
      <c r="F16" s="21"/>
      <c r="G16" s="21"/>
      <c r="H16" s="21"/>
      <c r="I16" s="21"/>
      <c r="J16" s="21"/>
      <c r="K16" s="88">
        <v>1.2</v>
      </c>
      <c r="L16" s="52"/>
      <c r="M16" s="52" t="s">
        <v>29</v>
      </c>
      <c r="N16" s="40"/>
      <c r="O16" s="40"/>
      <c r="P16" s="40"/>
      <c r="Q16" s="40"/>
      <c r="R16" s="40"/>
    </row>
    <row r="17" spans="1:18" ht="9.75" customHeight="1">
      <c r="A17" s="56" t="s">
        <v>40</v>
      </c>
      <c r="B17" s="106" t="s">
        <v>108</v>
      </c>
      <c r="C17" s="98"/>
      <c r="D17" s="29"/>
      <c r="E17" s="29"/>
      <c r="F17" s="29"/>
      <c r="G17" s="29"/>
      <c r="H17" s="29"/>
      <c r="I17" s="29"/>
      <c r="J17" s="29"/>
      <c r="K17" s="86"/>
      <c r="L17" s="52"/>
      <c r="M17" s="52"/>
      <c r="N17" s="40"/>
      <c r="O17" s="40"/>
      <c r="P17" s="40"/>
      <c r="Q17" s="40"/>
      <c r="R17" s="40"/>
    </row>
    <row r="18" spans="1:18" ht="9.75" customHeight="1">
      <c r="A18" s="56"/>
      <c r="B18" s="113"/>
      <c r="C18" s="96" t="s">
        <v>122</v>
      </c>
      <c r="D18" s="19"/>
      <c r="E18" s="19"/>
      <c r="F18" s="19"/>
      <c r="G18" s="19"/>
      <c r="H18" s="19"/>
      <c r="I18" s="19"/>
      <c r="J18" s="19"/>
      <c r="K18" s="89">
        <v>1</v>
      </c>
      <c r="L18" s="53"/>
      <c r="M18" s="118" t="s">
        <v>35</v>
      </c>
      <c r="N18" s="40"/>
      <c r="O18" s="40"/>
      <c r="P18" s="40"/>
      <c r="Q18" s="40"/>
      <c r="R18" s="40"/>
    </row>
    <row r="19" spans="1:18" ht="9.75" customHeight="1" thickBot="1">
      <c r="A19" s="56"/>
      <c r="B19" s="114"/>
      <c r="C19" s="99" t="s">
        <v>133</v>
      </c>
      <c r="D19" s="20"/>
      <c r="E19" s="20"/>
      <c r="F19" s="20"/>
      <c r="G19" s="20"/>
      <c r="H19" s="20"/>
      <c r="I19" s="20"/>
      <c r="J19" s="20"/>
      <c r="K19" s="90">
        <v>0.95</v>
      </c>
      <c r="L19" s="53"/>
      <c r="M19" s="118" t="s">
        <v>34</v>
      </c>
      <c r="N19" s="40"/>
      <c r="O19" s="40"/>
      <c r="P19" s="40"/>
      <c r="Q19" s="40"/>
      <c r="R19" s="40"/>
    </row>
    <row r="20" spans="1:18" ht="9.75" customHeight="1">
      <c r="A20" s="56" t="s">
        <v>41</v>
      </c>
      <c r="B20" s="115" t="s">
        <v>109</v>
      </c>
      <c r="C20" s="100"/>
      <c r="D20" s="47"/>
      <c r="E20" s="47"/>
      <c r="F20" s="47"/>
      <c r="G20" s="47"/>
      <c r="H20" s="47"/>
      <c r="I20" s="47"/>
      <c r="J20" s="47"/>
      <c r="K20" s="91"/>
      <c r="L20" s="52"/>
      <c r="M20" s="52"/>
      <c r="N20" s="40"/>
      <c r="O20" s="40"/>
      <c r="P20" s="40"/>
      <c r="Q20" s="40"/>
      <c r="R20" s="40"/>
    </row>
    <row r="21" spans="1:18" ht="9.75" customHeight="1" thickBot="1">
      <c r="A21" s="56"/>
      <c r="B21" s="116"/>
      <c r="C21" s="101" t="s">
        <v>16</v>
      </c>
      <c r="D21" s="22"/>
      <c r="E21" s="22"/>
      <c r="F21" s="22"/>
      <c r="G21" s="22"/>
      <c r="H21" s="22"/>
      <c r="I21" s="22"/>
      <c r="J21" s="22"/>
      <c r="K21" s="92">
        <v>0.35</v>
      </c>
      <c r="L21" s="52"/>
      <c r="M21" s="52" t="s">
        <v>31</v>
      </c>
      <c r="N21" s="40"/>
      <c r="O21" s="40"/>
      <c r="P21" s="40"/>
      <c r="Q21" s="40"/>
      <c r="R21" s="40"/>
    </row>
    <row r="22" spans="1:18" ht="9.75" customHeight="1">
      <c r="A22" s="56" t="s">
        <v>42</v>
      </c>
      <c r="B22" s="105" t="s">
        <v>110</v>
      </c>
      <c r="C22" s="102"/>
      <c r="D22" s="49"/>
      <c r="E22" s="49"/>
      <c r="F22" s="49"/>
      <c r="G22" s="49"/>
      <c r="H22" s="49"/>
      <c r="I22" s="49"/>
      <c r="J22" s="49"/>
      <c r="K22" s="93"/>
      <c r="L22" s="52"/>
      <c r="M22" s="52"/>
      <c r="N22" s="40"/>
      <c r="O22" s="40"/>
      <c r="P22" s="40"/>
      <c r="Q22" s="40"/>
      <c r="R22" s="40"/>
    </row>
    <row r="23" spans="1:18" ht="9.75" customHeight="1" thickBot="1">
      <c r="A23" s="56"/>
      <c r="B23" s="114"/>
      <c r="C23" s="99" t="s">
        <v>123</v>
      </c>
      <c r="D23" s="20"/>
      <c r="E23" s="20"/>
      <c r="F23" s="20"/>
      <c r="G23" s="20"/>
      <c r="H23" s="20"/>
      <c r="I23" s="20"/>
      <c r="J23" s="20"/>
      <c r="K23" s="90">
        <v>500</v>
      </c>
      <c r="L23" s="55"/>
      <c r="M23" s="55" t="s">
        <v>29</v>
      </c>
      <c r="N23" s="40"/>
      <c r="O23" s="40"/>
      <c r="P23" s="40"/>
      <c r="Q23" s="40"/>
      <c r="R23" s="40"/>
    </row>
    <row r="24" spans="1:18" ht="9.75" customHeight="1">
      <c r="A24" s="56" t="s">
        <v>43</v>
      </c>
      <c r="B24" s="106" t="s">
        <v>111</v>
      </c>
      <c r="C24" s="98"/>
      <c r="D24" s="29"/>
      <c r="E24" s="29"/>
      <c r="F24" s="29"/>
      <c r="G24" s="29"/>
      <c r="H24" s="29"/>
      <c r="I24" s="29"/>
      <c r="J24" s="29"/>
      <c r="K24" s="86"/>
      <c r="L24" s="55"/>
      <c r="M24" s="55"/>
      <c r="N24" s="40"/>
      <c r="O24" s="40"/>
      <c r="P24" s="40"/>
      <c r="Q24" s="40"/>
      <c r="R24" s="40"/>
    </row>
    <row r="25" spans="1:18" ht="9.75" customHeight="1">
      <c r="A25" s="56"/>
      <c r="B25" s="113"/>
      <c r="C25" s="96" t="s">
        <v>124</v>
      </c>
      <c r="D25" s="19"/>
      <c r="E25" s="19"/>
      <c r="F25" s="19"/>
      <c r="G25" s="19"/>
      <c r="H25" s="19"/>
      <c r="I25" s="18"/>
      <c r="J25" s="19"/>
      <c r="K25" s="134">
        <v>1.2</v>
      </c>
      <c r="L25" s="55"/>
      <c r="M25" s="55"/>
      <c r="N25" s="40"/>
      <c r="O25" s="40"/>
      <c r="P25" s="40"/>
      <c r="Q25" s="40"/>
      <c r="R25" s="40"/>
    </row>
    <row r="26" spans="1:18" ht="9.75" customHeight="1">
      <c r="A26" s="56"/>
      <c r="B26" s="113"/>
      <c r="C26" s="96" t="s">
        <v>125</v>
      </c>
      <c r="D26" s="19"/>
      <c r="E26" s="19"/>
      <c r="F26" s="19"/>
      <c r="G26" s="19"/>
      <c r="H26" s="19"/>
      <c r="I26" s="19"/>
      <c r="J26" s="19"/>
      <c r="K26" s="135"/>
      <c r="L26" s="55"/>
      <c r="M26" s="55" t="s">
        <v>55</v>
      </c>
      <c r="N26" s="40"/>
      <c r="O26" s="40"/>
      <c r="P26" s="40"/>
      <c r="Q26" s="40"/>
      <c r="R26" s="40"/>
    </row>
    <row r="27" spans="1:18" ht="9.75" customHeight="1" thickBot="1">
      <c r="A27" s="56"/>
      <c r="B27" s="114"/>
      <c r="C27" s="99" t="s">
        <v>126</v>
      </c>
      <c r="D27" s="20"/>
      <c r="E27" s="20"/>
      <c r="F27" s="20"/>
      <c r="G27" s="20"/>
      <c r="H27" s="20"/>
      <c r="I27" s="20"/>
      <c r="J27" s="20"/>
      <c r="K27" s="136"/>
      <c r="L27" s="55"/>
      <c r="M27" s="55"/>
      <c r="N27" s="40"/>
      <c r="O27" s="40"/>
      <c r="P27" s="40"/>
      <c r="Q27" s="40"/>
      <c r="R27" s="40"/>
    </row>
    <row r="28" spans="1:18" ht="9.75" customHeight="1">
      <c r="A28" s="56" t="s">
        <v>44</v>
      </c>
      <c r="B28" s="106" t="s">
        <v>97</v>
      </c>
      <c r="C28" s="98"/>
      <c r="D28" s="29"/>
      <c r="E28" s="29"/>
      <c r="F28" s="29"/>
      <c r="G28" s="29"/>
      <c r="H28" s="29"/>
      <c r="I28" s="29"/>
      <c r="J28" s="29"/>
      <c r="K28" s="86"/>
      <c r="L28" s="55"/>
      <c r="M28" s="55"/>
      <c r="N28" s="40"/>
      <c r="O28" s="40"/>
      <c r="P28" s="40"/>
      <c r="Q28" s="40"/>
      <c r="R28" s="40"/>
    </row>
    <row r="29" spans="1:18" ht="9.75" customHeight="1" thickBot="1">
      <c r="A29" s="56"/>
      <c r="B29" s="114"/>
      <c r="C29" s="99" t="s">
        <v>127</v>
      </c>
      <c r="D29" s="20"/>
      <c r="E29" s="20"/>
      <c r="F29" s="20"/>
      <c r="G29" s="20"/>
      <c r="H29" s="20"/>
      <c r="I29" s="20"/>
      <c r="J29" s="20"/>
      <c r="K29" s="88">
        <v>0.8</v>
      </c>
      <c r="L29" s="55"/>
      <c r="M29" s="55" t="s">
        <v>27</v>
      </c>
      <c r="N29" s="40"/>
      <c r="O29" s="40"/>
      <c r="P29" s="40"/>
      <c r="Q29" s="40"/>
      <c r="R29" s="40"/>
    </row>
    <row r="30" spans="1:18" ht="9.75" customHeight="1">
      <c r="A30" s="56" t="s">
        <v>45</v>
      </c>
      <c r="B30" s="106" t="s">
        <v>112</v>
      </c>
      <c r="C30" s="98"/>
      <c r="D30" s="29"/>
      <c r="E30" s="29"/>
      <c r="F30" s="29"/>
      <c r="G30" s="29"/>
      <c r="H30" s="29"/>
      <c r="I30" s="29"/>
      <c r="J30" s="29"/>
      <c r="K30" s="86"/>
      <c r="L30" s="55"/>
      <c r="M30" s="55"/>
      <c r="N30" s="40"/>
      <c r="O30" s="40"/>
      <c r="P30" s="40"/>
      <c r="Q30" s="40"/>
      <c r="R30" s="40"/>
    </row>
    <row r="31" spans="1:18" ht="9.75" customHeight="1">
      <c r="A31" s="56"/>
      <c r="B31" s="111"/>
      <c r="C31" s="95" t="s">
        <v>128</v>
      </c>
      <c r="D31" s="18"/>
      <c r="E31" s="18"/>
      <c r="F31" s="18"/>
      <c r="G31" s="18"/>
      <c r="H31" s="18"/>
      <c r="I31" s="18"/>
      <c r="J31" s="18"/>
      <c r="K31" s="87">
        <v>20</v>
      </c>
      <c r="L31" s="55"/>
      <c r="M31" s="55" t="s">
        <v>37</v>
      </c>
      <c r="N31" s="40"/>
      <c r="O31" s="40"/>
      <c r="P31" s="40"/>
      <c r="Q31" s="40"/>
      <c r="R31" s="40"/>
    </row>
    <row r="32" spans="1:18" ht="9.75" customHeight="1" thickBot="1">
      <c r="A32" s="56"/>
      <c r="B32" s="112"/>
      <c r="C32" s="97" t="s">
        <v>113</v>
      </c>
      <c r="D32" s="21"/>
      <c r="E32" s="21"/>
      <c r="F32" s="21"/>
      <c r="G32" s="21"/>
      <c r="H32" s="21"/>
      <c r="I32" s="21"/>
      <c r="J32" s="21"/>
      <c r="K32" s="88">
        <v>100</v>
      </c>
      <c r="L32" s="55"/>
      <c r="M32" s="55" t="s">
        <v>37</v>
      </c>
      <c r="N32" s="40"/>
      <c r="O32" s="40"/>
      <c r="P32" s="40"/>
      <c r="Q32" s="40"/>
      <c r="R32" s="40"/>
    </row>
    <row r="33" spans="1:18" ht="9.75" customHeight="1">
      <c r="A33" s="56" t="s">
        <v>46</v>
      </c>
      <c r="B33" s="106" t="s">
        <v>114</v>
      </c>
      <c r="C33" s="98"/>
      <c r="D33" s="29"/>
      <c r="E33" s="29"/>
      <c r="F33" s="29"/>
      <c r="G33" s="29"/>
      <c r="H33" s="29"/>
      <c r="I33" s="29"/>
      <c r="J33" s="29"/>
      <c r="K33" s="86"/>
      <c r="L33" s="55"/>
      <c r="M33" s="55"/>
      <c r="N33" s="40"/>
      <c r="O33" s="40"/>
      <c r="P33" s="40"/>
      <c r="Q33" s="40"/>
      <c r="R33" s="40"/>
    </row>
    <row r="34" spans="1:18" ht="9.75" customHeight="1">
      <c r="A34" s="56"/>
      <c r="B34" s="111"/>
      <c r="C34" s="95" t="s">
        <v>129</v>
      </c>
      <c r="D34" s="18"/>
      <c r="E34" s="18"/>
      <c r="F34" s="18"/>
      <c r="G34" s="18"/>
      <c r="H34" s="18"/>
      <c r="I34" s="18"/>
      <c r="J34" s="18"/>
      <c r="K34" s="134">
        <v>1.2</v>
      </c>
      <c r="L34" s="55"/>
      <c r="M34" s="55"/>
      <c r="N34" s="40"/>
      <c r="O34" s="40"/>
      <c r="P34" s="40"/>
      <c r="Q34" s="40"/>
      <c r="R34" s="40"/>
    </row>
    <row r="35" spans="1:18" ht="9.75" customHeight="1">
      <c r="A35" s="56"/>
      <c r="B35" s="111"/>
      <c r="C35" s="95" t="s">
        <v>130</v>
      </c>
      <c r="D35" s="18"/>
      <c r="E35" s="18"/>
      <c r="F35" s="18"/>
      <c r="G35" s="18"/>
      <c r="H35" s="18"/>
      <c r="I35" s="18"/>
      <c r="J35" s="18"/>
      <c r="K35" s="135"/>
      <c r="L35" s="55"/>
      <c r="M35" s="55" t="s">
        <v>27</v>
      </c>
      <c r="N35" s="40"/>
      <c r="O35" s="40"/>
      <c r="P35" s="40"/>
      <c r="Q35" s="40"/>
      <c r="R35" s="40"/>
    </row>
    <row r="36" spans="1:18" ht="9.75" customHeight="1" thickBot="1">
      <c r="A36" s="56"/>
      <c r="B36" s="112"/>
      <c r="C36" s="97" t="s">
        <v>131</v>
      </c>
      <c r="D36" s="21"/>
      <c r="E36" s="21"/>
      <c r="F36" s="21"/>
      <c r="G36" s="21"/>
      <c r="H36" s="21"/>
      <c r="I36" s="21"/>
      <c r="J36" s="21"/>
      <c r="K36" s="136"/>
      <c r="L36" s="55"/>
      <c r="M36" s="55"/>
      <c r="N36" s="40"/>
      <c r="O36" s="40"/>
      <c r="P36" s="40"/>
      <c r="Q36" s="40"/>
      <c r="R36" s="40"/>
    </row>
    <row r="37" spans="1:18" ht="9.75" customHeight="1">
      <c r="A37" s="56" t="s">
        <v>47</v>
      </c>
      <c r="B37" s="106" t="s">
        <v>115</v>
      </c>
      <c r="C37" s="103"/>
      <c r="D37" s="29"/>
      <c r="E37" s="29"/>
      <c r="F37" s="29"/>
      <c r="G37" s="29"/>
      <c r="H37" s="29"/>
      <c r="I37" s="29"/>
      <c r="J37" s="29"/>
      <c r="K37" s="86"/>
      <c r="L37" s="55"/>
      <c r="M37" s="55"/>
      <c r="N37" s="40"/>
      <c r="O37" s="40"/>
      <c r="P37" s="40"/>
      <c r="Q37" s="40"/>
      <c r="R37" s="40"/>
    </row>
    <row r="38" spans="1:18" ht="9.75" customHeight="1" thickBot="1">
      <c r="A38" s="56"/>
      <c r="B38" s="112"/>
      <c r="C38" s="104" t="s">
        <v>132</v>
      </c>
      <c r="D38" s="54"/>
      <c r="E38" s="54"/>
      <c r="F38" s="54"/>
      <c r="G38" s="54"/>
      <c r="H38" s="54"/>
      <c r="I38" s="54"/>
      <c r="J38" s="21"/>
      <c r="K38" s="88">
        <v>2</v>
      </c>
      <c r="L38" s="55"/>
      <c r="M38" s="55" t="s">
        <v>36</v>
      </c>
      <c r="N38" s="40"/>
      <c r="O38" s="40"/>
      <c r="P38" s="40"/>
      <c r="Q38" s="40"/>
      <c r="R38" s="40"/>
    </row>
    <row r="39" spans="1:18" ht="9.75" customHeight="1">
      <c r="A39" s="56" t="s">
        <v>6</v>
      </c>
      <c r="B39" s="106" t="s">
        <v>100</v>
      </c>
      <c r="C39" s="98"/>
      <c r="D39" s="29"/>
      <c r="E39" s="29"/>
      <c r="F39" s="29"/>
      <c r="G39" s="29"/>
      <c r="H39" s="29"/>
      <c r="I39" s="29"/>
      <c r="J39" s="29"/>
      <c r="K39" s="86"/>
      <c r="L39" s="55"/>
      <c r="M39" s="55"/>
      <c r="N39" s="40"/>
      <c r="O39" s="40"/>
      <c r="P39" s="40"/>
      <c r="Q39" s="40"/>
      <c r="R39" s="40"/>
    </row>
    <row r="40" spans="1:18" ht="9.75" customHeight="1" thickBot="1">
      <c r="A40" s="56"/>
      <c r="B40" s="81"/>
      <c r="C40" s="97" t="s">
        <v>116</v>
      </c>
      <c r="D40" s="21"/>
      <c r="E40" s="21"/>
      <c r="F40" s="21"/>
      <c r="G40" s="21"/>
      <c r="H40" s="21"/>
      <c r="I40" s="21"/>
      <c r="J40" s="21"/>
      <c r="K40" s="88">
        <v>10</v>
      </c>
      <c r="L40" s="55"/>
      <c r="M40" s="55" t="s">
        <v>30</v>
      </c>
      <c r="N40" s="40"/>
      <c r="O40" s="40"/>
      <c r="P40" s="40"/>
      <c r="Q40" s="40"/>
      <c r="R40" s="40"/>
    </row>
    <row r="41" spans="1:18" ht="5.25" customHeight="1" thickBot="1">
      <c r="A41" s="40"/>
      <c r="B41" s="82"/>
      <c r="C41" s="83"/>
      <c r="D41" s="44"/>
      <c r="E41" s="44"/>
      <c r="F41" s="44"/>
      <c r="G41" s="44"/>
      <c r="H41" s="44"/>
      <c r="I41" s="44"/>
      <c r="J41" s="44"/>
      <c r="K41" s="45"/>
      <c r="L41" s="40"/>
      <c r="M41" s="40"/>
      <c r="N41" s="40"/>
      <c r="O41" s="40"/>
      <c r="P41" s="40"/>
      <c r="Q41" s="40"/>
      <c r="R41" s="40"/>
    </row>
    <row r="42" spans="1:18" ht="26.25" customHeight="1" thickBot="1">
      <c r="A42" s="57" t="s">
        <v>48</v>
      </c>
      <c r="B42" s="26" t="s">
        <v>1</v>
      </c>
      <c r="C42" s="27"/>
      <c r="D42" s="27"/>
      <c r="E42" s="27"/>
      <c r="F42" s="27"/>
      <c r="G42" s="27"/>
      <c r="H42" s="27"/>
      <c r="I42" s="27"/>
      <c r="J42" s="27"/>
      <c r="K42" s="78">
        <f>60*(0.000214*K10+0.464286)*(0.5*K12+0.5)*(-0.000133*K13+1.433333)*K14*K15*K16*K18*K19*(-2.33333*K21+2.2)*(-0.00001*K23^2+0.00776*K23-0.464)*K25*K29*(-0.000000046*K31^4+0.000012845*K31^3-0.001215877*K31^2+0.037336668*K31+0.807777778)*(-0.0000000922*K32^4+0.0000213497*K32^3-0.0016475947*K32^2+0.0538022547*K32+0.0668452381)*K34*K38*(-0.01765*K40+1.25294)</f>
        <v>214.24919194820865</v>
      </c>
      <c r="L42" s="40"/>
      <c r="M42" s="40"/>
      <c r="N42" s="40"/>
      <c r="O42" s="40"/>
      <c r="P42" s="40"/>
      <c r="Q42" s="40"/>
      <c r="R42" s="40"/>
    </row>
    <row r="43" spans="1:18" ht="12.75">
      <c r="A43" s="40"/>
      <c r="B43" s="46" t="s">
        <v>50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ht="12.75">
      <c r="A44" s="40"/>
      <c r="B44" s="46"/>
      <c r="C44" s="42" t="s">
        <v>51</v>
      </c>
      <c r="D44" s="5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6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2.75">
      <c r="A46" s="40"/>
      <c r="B46" s="40" t="s">
        <v>72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 ht="3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4.25">
      <c r="A48" s="40"/>
      <c r="B48" s="40"/>
      <c r="C48" s="40"/>
      <c r="D48" s="40"/>
      <c r="E48" s="5"/>
      <c r="F48" s="69" t="s">
        <v>76</v>
      </c>
      <c r="G48" s="5"/>
      <c r="H48" s="5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 ht="14.25">
      <c r="A49" s="40"/>
      <c r="B49" s="40" t="s">
        <v>49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ht="12.75">
      <c r="A50" s="40"/>
      <c r="B50" s="40"/>
      <c r="C50" s="42" t="s">
        <v>52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1:18" ht="12.75">
      <c r="A51" s="40"/>
      <c r="B51" s="40"/>
      <c r="C51" s="40" t="s">
        <v>53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ht="6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2.75">
      <c r="A53" s="40"/>
      <c r="B53" s="40"/>
      <c r="C53" s="59" t="s">
        <v>134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8" ht="12.75">
      <c r="A54" s="40"/>
      <c r="B54" s="40"/>
      <c r="C54" s="59" t="s">
        <v>54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6" spans="1:18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1:18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18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</row>
    <row r="67" spans="1:18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spans="1:18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18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8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1:18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18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1:18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</row>
    <row r="83" spans="1:18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spans="1:18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1:18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8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spans="1:18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8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18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8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1:18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1:18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spans="1:18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spans="1:18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:18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:18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:18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18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:18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1:18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18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:18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:18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:18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:18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1:18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1:18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</sheetData>
  <sheetProtection password="CF42" sheet="1" objects="1" scenarios="1"/>
  <mergeCells count="2">
    <mergeCell ref="K25:K27"/>
    <mergeCell ref="K34:K36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240" verticalDpi="24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1998-02-08T21:03:47Z</cp:lastPrinted>
  <dcterms:created xsi:type="dcterms:W3CDTF">1997-03-16T18:45:50Z</dcterms:created>
  <dcterms:modified xsi:type="dcterms:W3CDTF">2018-11-14T18:28:06Z</dcterms:modified>
  <cp:category/>
  <cp:version/>
  <cp:contentType/>
  <cp:contentStatus/>
</cp:coreProperties>
</file>